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14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1'!$A$1:$S$71</definedName>
    <definedName name="_xlnm.Print_Area" localSheetId="1">'приложение 2'!$A$1:$M$131</definedName>
    <definedName name="_xlnm.Print_Area" localSheetId="2">'приложение 3'!$A$1:$K$135</definedName>
  </definedNames>
  <calcPr fullCalcOnLoad="1"/>
</workbook>
</file>

<file path=xl/sharedStrings.xml><?xml version="1.0" encoding="utf-8"?>
<sst xmlns="http://schemas.openxmlformats.org/spreadsheetml/2006/main" count="1299" uniqueCount="243">
  <si>
    <t>Стоимость закупки</t>
  </si>
  <si>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</si>
  <si>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</si>
  <si>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</si>
  <si>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</si>
  <si>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</si>
  <si>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 xml:space="preserve">  II. Перечень закупок для обеспечения полномочий  </t>
  </si>
  <si>
    <t>______________________________________________________________________________________________________</t>
  </si>
  <si>
    <t>__________________________________________</t>
  </si>
  <si>
    <t>Информация о закупках</t>
  </si>
  <si>
    <t xml:space="preserve"> I. Перечень закупок избирательной комиссии</t>
  </si>
  <si>
    <t>ИТОГО</t>
  </si>
  <si>
    <t>х</t>
  </si>
  <si>
    <t>Приложение № 2</t>
  </si>
  <si>
    <t>Приложение № 3</t>
  </si>
  <si>
    <t>закупки, осуществляемые
 подотчетными лицами</t>
  </si>
  <si>
    <t>Х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</si>
  <si>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</si>
  <si>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</si>
  <si>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</si>
  <si>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избирательной комиссии)</t>
  </si>
  <si>
    <t>Дата подписания акта сдачи- приемки выполненных работ (оказанных услуг), товарной накладной</t>
  </si>
  <si>
    <r>
      <t>Отметка об исполнении контракта (договора)
(</t>
    </r>
    <r>
      <rPr>
        <i/>
        <sz val="10"/>
        <rFont val="Times New Roman"/>
        <family val="1"/>
      </rPr>
      <t>исполнен/не исполнен)</t>
    </r>
  </si>
  <si>
    <t>Планируемый срок заключения
 контракта (договора)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</si>
  <si>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</si>
  <si>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</si>
  <si>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r>
      <t>Плановые данные</t>
    </r>
    <r>
      <rPr>
        <vertAlign val="superscript"/>
        <sz val="10"/>
        <rFont val="Times New Roman"/>
        <family val="1"/>
      </rPr>
      <t>1</t>
    </r>
  </si>
  <si>
    <t>Реквизиты заключенного контракта (договора)</t>
  </si>
  <si>
    <t>Фактические данные</t>
  </si>
  <si>
    <t>Дата и номер контракта (договора), дополнительного соглашения (в случае его наличия)</t>
  </si>
  <si>
    <t>Примечание (указывается причина неисполнения контракта (договора) и др.)</t>
  </si>
  <si>
    <t>Дата  оплаты за поставленный товар, выполненные работы, оказанные услуги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</si>
  <si>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</si>
  <si>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</si>
  <si>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Цена контракта (договора)</t>
  </si>
  <si>
    <t>Отчет об осуществлении закупок</t>
  </si>
  <si>
    <t xml:space="preserve">Сумма исполненного контракта (договора) </t>
  </si>
  <si>
    <t>к Порядку осуществления закупок товаров, работ, услуг Центральной избирательной комиссией Российской Федерации, избирательными комиссиями субъектов Российской Федерации, территориальными избирательными комиссиями, участковыми избирательными комиссиями при проведении выборов в федеральные органы государственной власти</t>
  </si>
  <si>
    <t>(наименование выборов в федеральные органы государственной власти)</t>
  </si>
  <si>
    <t>УТВЕРЖДЕН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</si>
  <si>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Данные в графах 3–5 должны соответствовать информации, представленной в Плане закупок.</t>
    </r>
  </si>
  <si>
    <t>Примечание (указывается причина
 незаключения контракта и др.)</t>
  </si>
  <si>
    <t xml:space="preserve">УТВЕРЖДЕН </t>
  </si>
  <si>
    <t xml:space="preserve">Цена контракта (договора) </t>
  </si>
  <si>
    <t>m0312001</t>
  </si>
  <si>
    <t xml:space="preserve"> постановлением  председателя</t>
  </si>
  <si>
    <t xml:space="preserve">Территориальной избирательной комиссии Шовгенговского района </t>
  </si>
  <si>
    <t>от 28 декабря  2017     г. №55/463-5</t>
  </si>
  <si>
    <t xml:space="preserve">  Территориаальная избирательная комиссия Шовгеновского района </t>
  </si>
  <si>
    <t xml:space="preserve">выборов Президента Российской Федерации </t>
  </si>
  <si>
    <t xml:space="preserve">   Территориаальная избирательная комиссия Шовгеновского района </t>
  </si>
  <si>
    <t xml:space="preserve"> I. Перечень закупок  избирательной комиссии</t>
  </si>
  <si>
    <t xml:space="preserve"> Территориаальной  избирательной комиссия Шовгеновского района </t>
  </si>
  <si>
    <t xml:space="preserve"> Ручка шариковая</t>
  </si>
  <si>
    <t xml:space="preserve"> Скрепки</t>
  </si>
  <si>
    <t xml:space="preserve"> Папка картонная на завязках</t>
  </si>
  <si>
    <t xml:space="preserve"> Папка на резинках</t>
  </si>
  <si>
    <t xml:space="preserve"> Папка файл-вкладыш А4</t>
  </si>
  <si>
    <t xml:space="preserve"> Клей-карандаш, 21 гр</t>
  </si>
  <si>
    <t xml:space="preserve"> Карандаш чернографитный</t>
  </si>
  <si>
    <t xml:space="preserve"> Корректирующая жидкость</t>
  </si>
  <si>
    <t xml:space="preserve"> Ножницы</t>
  </si>
  <si>
    <t xml:space="preserve"> Линейка</t>
  </si>
  <si>
    <t xml:space="preserve"> Маркер выделитель текста</t>
  </si>
  <si>
    <t xml:space="preserve"> Бейдж</t>
  </si>
  <si>
    <t xml:space="preserve"> Папка-конверт на кнопке</t>
  </si>
  <si>
    <t xml:space="preserve"> Маркер перманентный</t>
  </si>
  <si>
    <t xml:space="preserve"> Подушка для смачивания пальцев</t>
  </si>
  <si>
    <t xml:space="preserve"> Нить прошивная</t>
  </si>
  <si>
    <t xml:space="preserve"> Зажим для бумаг 51 мм</t>
  </si>
  <si>
    <t xml:space="preserve"> Клей ПВА</t>
  </si>
  <si>
    <t xml:space="preserve"> Кнопки металлические</t>
  </si>
  <si>
    <t xml:space="preserve"> Краска штемпельная</t>
  </si>
  <si>
    <t xml:space="preserve"> Подушка штемпельная сменная</t>
  </si>
  <si>
    <t xml:space="preserve"> Папка скоросшиватель</t>
  </si>
  <si>
    <t xml:space="preserve"> Ластик</t>
  </si>
  <si>
    <t>Ручка шариковая, синего цвета, со сменным  неподвижным пишушим узлом, 15 шт.</t>
  </si>
  <si>
    <t>Скрепки канцелярские, гладкие, металические, диаметр 0,8-1 мм, 1 пачка</t>
  </si>
  <si>
    <t>Папка из мелованного картона А4, плотное крепление завязок с клапанами,5 шт</t>
  </si>
  <si>
    <t xml:space="preserve">Папка из полупрозрачгного пластика с резиновыми фиксаторами открывания,5 шт </t>
  </si>
  <si>
    <t>Плотный картон, формат А4, на корешке лейбл, рычаг механизма раскрывается на 180*,1 шт</t>
  </si>
  <si>
    <t>Корпус пластиковый, выдвижной, для комфортного склеивания бумаги, фотографий, картона, 21 гр,1 шт</t>
  </si>
  <si>
    <t>Корпус шестигранный деревянный, на конце ластик, с неломающимся грифелем, 5 шт</t>
  </si>
  <si>
    <t>Непрозрачный раствор однородной структуры для исправления ошибок на бумаге, картоне, с удобной кисточкой,1 шт</t>
  </si>
  <si>
    <t>Выполненные из нержавеющей стали, с эргономичными ручками для удобства работы, 2 шт</t>
  </si>
  <si>
    <t>Твердый непрозрачный пластик, односторонняя шкала, четкое нанесение делений, 1 шт</t>
  </si>
  <si>
    <t>Для использования выделения текста без затемнения на бумаге, в том числе и факсовой, яркие неоновые цвета, скошенный наконечник, толщина 1-5мм, 1 шт</t>
  </si>
  <si>
    <t>Горизонтальные с булавкой и клипом,11 шт</t>
  </si>
  <si>
    <t xml:space="preserve"> Формат А4. Для хранения и транспортировки документов. Изготовлена из жесткой полупрозрачной полипропиленовой пленки. Закрывается на кнопку , 2 шт</t>
  </si>
  <si>
    <t>Маркеры широкого назначения, нестираемые чернила на основе спирта без запаха,1 шт</t>
  </si>
  <si>
    <t xml:space="preserve">Для увлажнения пальцев при работе с бюллетеням , документами,гель, для облегчения работы с различными бумагами, не оставляет следов и пятен. Обладает антисептическими свойствами. Без запаха,5 шт </t>
  </si>
  <si>
    <t>Прочная синтетическая нить, белого цвета, 1 шт</t>
  </si>
  <si>
    <t xml:space="preserve">Зажим для бумаг классической формы. Ширина-19 мм. При использовании не деформируют бумагу. Изготовлены из металла 2 уп.  </t>
  </si>
  <si>
    <t>Клей повышенной клейкости для различных поверхностей в том числе кожа, текстиль,1 шт</t>
  </si>
  <si>
    <t>Круглые в металическом исполнении, 1 уп.</t>
  </si>
  <si>
    <t>Штемпельная краска на водной основе. Предназначена для заправки штемпельных подушек, используемых для всех видов ручных и автоматических оснасток печатей, штампов, нумераторов и датеров, 1 шт</t>
  </si>
  <si>
    <t>Подушка сменная прямоугольная, 1шт</t>
  </si>
  <si>
    <t>Цвет белый, плотный переработанный картон 250гр, с метал. механизмом,3 шт</t>
  </si>
  <si>
    <t>Для стирания надписей написанных разными видами карандашей, чернил, туши с бумажных и картонных поверхностей, 4 шт</t>
  </si>
  <si>
    <t>Бумага (формата А4, )</t>
  </si>
  <si>
    <t>Бумага (  А3)</t>
  </si>
  <si>
    <t>Бумага  листовая для офисной техники А4, 210*297 мм,500 листов, 80г/м2 ,белая, 1 пачка</t>
  </si>
  <si>
    <t xml:space="preserve">Бумага  листовая для офисной техники А3, 297*420 мм,500 листов, 80г/м2 ,белая ,1 пачка </t>
  </si>
  <si>
    <t>Сборка и разборка технологического оборудования</t>
  </si>
  <si>
    <t xml:space="preserve">  Аренда транспортного средства с экипажем</t>
  </si>
  <si>
    <t xml:space="preserve"> Работы по тиражированию и комплектованию материалов для      участковых избирательных комиссий</t>
  </si>
  <si>
    <t xml:space="preserve">  Услуги по содержанию (уборке) помещений</t>
  </si>
  <si>
    <t>Услуги по ведению кассовых операций</t>
  </si>
  <si>
    <t>Бухгалтерские услуги в территориальной избирательной комиссии</t>
  </si>
  <si>
    <t>Услуги оператора пункта приема заявлений в территориальной избирательной комиссии</t>
  </si>
  <si>
    <t xml:space="preserve"> К.Д.Бгуашев </t>
  </si>
  <si>
    <t>Предельная стоимость товаров, работ и услуг, закупаемых территориальными и участковыми избирательными комиссиями Республики Адыгея при проведении выборов Президента Российской Федерации, установленная Постановлением ЦИК Республики Адыгея №18/84-7 от 20.12.2017 г.</t>
  </si>
  <si>
    <t>20  февраля 2018 г</t>
  </si>
  <si>
    <t xml:space="preserve"> </t>
  </si>
  <si>
    <t>21  февраля 2018 г</t>
  </si>
  <si>
    <t xml:space="preserve">курьерские услуги в  территориальной избирательной комиссии </t>
  </si>
  <si>
    <t>Услуги по обслуживанию компьютерной техники пунктов приема заявлений УИК</t>
  </si>
  <si>
    <t>Ручка шариковая, синего цвета, со сменным  неподвижным пишушим узлом, 25 шт.</t>
  </si>
  <si>
    <t>ремонт технологического оборудования</t>
  </si>
  <si>
    <t>выборов Президента Российской Федерации</t>
  </si>
  <si>
    <t>Территориальная избирательная комиссия Шовгеновского района</t>
  </si>
  <si>
    <t>02.03.2018 г</t>
  </si>
  <si>
    <t xml:space="preserve">   Территориальная избирательная комиссия Шовгеновского района </t>
  </si>
  <si>
    <t xml:space="preserve">исполнен </t>
  </si>
  <si>
    <t>№25 от 19.02.2018 г.</t>
  </si>
  <si>
    <t>№24 от 19.02.2018 г.</t>
  </si>
  <si>
    <t>№195 от 21.02.2018 г</t>
  </si>
  <si>
    <t>с 21 февраля 2018 г.                     до 26 февраля 2018 г</t>
  </si>
  <si>
    <t>21.02.2018 г.</t>
  </si>
  <si>
    <t>с 21.02.2018 г.</t>
  </si>
  <si>
    <t>до 26.02.2018 г.</t>
  </si>
  <si>
    <t>19.02.2018 г</t>
  </si>
  <si>
    <t>с19.02.2018 г.</t>
  </si>
  <si>
    <t>до 20.03.2018</t>
  </si>
  <si>
    <t>с 17.03.2018 г</t>
  </si>
  <si>
    <t>до 19.03.2018 г</t>
  </si>
  <si>
    <t>до 20.03.2018г</t>
  </si>
  <si>
    <t>16.03.2018 г.</t>
  </si>
  <si>
    <t>№47 от 16.03.2018 г.</t>
  </si>
  <si>
    <t>№48 от 16.03.2018 г.</t>
  </si>
  <si>
    <t>№49 от 16.03.2018 г.</t>
  </si>
  <si>
    <t>№50 от 16.03.2018 г.</t>
  </si>
  <si>
    <t>№51 от 16.03.2018 г.</t>
  </si>
  <si>
    <t>№52 от 16.03.2018 г.</t>
  </si>
  <si>
    <t>№53 от 16.03.2018 г.</t>
  </si>
  <si>
    <t>№54 от 16.03.2018 г.</t>
  </si>
  <si>
    <t>№55 от 16.03.2018 г.</t>
  </si>
  <si>
    <t>№56 от 16.03.2018 г.</t>
  </si>
  <si>
    <t>№57 от 16.03.2018 г.</t>
  </si>
  <si>
    <t>№58 от 16.03.2018 г.</t>
  </si>
  <si>
    <t>№59от 16.03.2018 г.</t>
  </si>
  <si>
    <t>№60 от 16.03.2018 г.</t>
  </si>
  <si>
    <t>№61 от 16.03.2018 г.</t>
  </si>
  <si>
    <t>№62 от 16.03.2018 г.</t>
  </si>
  <si>
    <t>№63 от 16.03.2018 г.</t>
  </si>
  <si>
    <t>19.02.2018 г.</t>
  </si>
  <si>
    <t>с 20.02.2018 г.</t>
  </si>
  <si>
    <t>до 21.03.2018 г.</t>
  </si>
  <si>
    <t>№ 7 от 19.02.2018 г.</t>
  </si>
  <si>
    <t>№ 8 от 19.02.2018 г.</t>
  </si>
  <si>
    <t>№ 9 от 19.02.2018 г.</t>
  </si>
  <si>
    <t>№ 10 от 19.02.2018 г.</t>
  </si>
  <si>
    <t>№ 11 от 19.02.2018 г.</t>
  </si>
  <si>
    <t>№ 12 от 19.02.2018 г.</t>
  </si>
  <si>
    <t>№ 13 от 19.02.2018 г.</t>
  </si>
  <si>
    <t>№ 14 от 19.02.2018 г.</t>
  </si>
  <si>
    <t>№ 15 от 19.02.2018 г.</t>
  </si>
  <si>
    <t>№ 16 от 19.02.2018 г.</t>
  </si>
  <si>
    <t>№ 17 от 19.02.2018 г.</t>
  </si>
  <si>
    <t>№ 18 от 19.02.2018 г.</t>
  </si>
  <si>
    <t>№ 19 от 19.02.2018 г.</t>
  </si>
  <si>
    <t>№ 20 от 19.02.2018 г.</t>
  </si>
  <si>
    <t>№ 21 от 19.02.2018 г.</t>
  </si>
  <si>
    <t>№ 22 от 19.02.2018 г.</t>
  </si>
  <si>
    <t>№ 23 от 19.02.2018 г.</t>
  </si>
  <si>
    <t xml:space="preserve">день голосования  18 марта 2018 г. </t>
  </si>
  <si>
    <t>№30 от 16.03.2018 г.</t>
  </si>
  <si>
    <t>№31 от 16.03.2018 г.</t>
  </si>
  <si>
    <t>№32 от 16.03.2018 г.</t>
  </si>
  <si>
    <t>№33 от 16.03.2018 г.</t>
  </si>
  <si>
    <t>№34 от 16.03.2018 г.</t>
  </si>
  <si>
    <t>№35 от 16.03.2018 г.</t>
  </si>
  <si>
    <t>№36 от 16.03.2018 г.</t>
  </si>
  <si>
    <t>№37 от 16.03.2018 г.</t>
  </si>
  <si>
    <t>№38 от 16.03.2018 г.</t>
  </si>
  <si>
    <t>№39 от 16.03.2018 г.</t>
  </si>
  <si>
    <t>№40 от 16.03.2018 г.</t>
  </si>
  <si>
    <t>№41 от 16.03.2018 г.</t>
  </si>
  <si>
    <t>№42 от 16.03.2018 г.</t>
  </si>
  <si>
    <t>№43 от 16.03.2018 г.</t>
  </si>
  <si>
    <t>№44 от 16.03.2018 г.</t>
  </si>
  <si>
    <t>№45 от 16.03.2018 г.</t>
  </si>
  <si>
    <t>№46 от 16.03.2018 г.</t>
  </si>
  <si>
    <t>до 20.03.2018 г.</t>
  </si>
  <si>
    <t xml:space="preserve">         до 20.03.2018 г.</t>
  </si>
  <si>
    <t xml:space="preserve">       до 08.03.2018 г. </t>
  </si>
  <si>
    <t>01.03.2018 г.</t>
  </si>
  <si>
    <t>с 01.03.2018 г.</t>
  </si>
  <si>
    <t>с 19.02.2018 г.</t>
  </si>
  <si>
    <t>№28 от 19.02.2018 г.</t>
  </si>
  <si>
    <t>№29 от 01.03.2018 г.</t>
  </si>
  <si>
    <t>№196 от 21.02.2018 г</t>
  </si>
  <si>
    <t>27.12.2017 г.</t>
  </si>
  <si>
    <t>с 28.12.2017</t>
  </si>
  <si>
    <t>до19.03.2018 г</t>
  </si>
  <si>
    <t>№3 от 27.12.2017 г.</t>
  </si>
  <si>
    <t>01.02.2018 г.</t>
  </si>
  <si>
    <t>с 01.02.2018 г.</t>
  </si>
  <si>
    <t>до 26.03.2018 г.</t>
  </si>
  <si>
    <t>№5 от 01.02.2018 г.</t>
  </si>
  <si>
    <t>26.12.2018 г.</t>
  </si>
  <si>
    <t>до 08.04.2018 г.</t>
  </si>
  <si>
    <t>№1 от 26.12.2017 г.</t>
  </si>
  <si>
    <t>30.01.2018 г.</t>
  </si>
  <si>
    <t>с 28.12.2017 г.</t>
  </si>
  <si>
    <t>с 31.01.2018 г.</t>
  </si>
  <si>
    <t>до 13.03.2018 г.</t>
  </si>
  <si>
    <t>№4 от 30 .01.2018 г.</t>
  </si>
  <si>
    <t>№26 от 19.02.2018 г.</t>
  </si>
  <si>
    <t>№27 от 19.02.2018 г.</t>
  </si>
  <si>
    <t>Президента Российской Федерации</t>
  </si>
  <si>
    <t>Территориальной избирательной комиссия Шовгеновского  района</t>
  </si>
  <si>
    <t>Территориальной избирательной комиссии Шовгеновского района</t>
  </si>
  <si>
    <t>от 26.03. 2018   г. №  67/532-5</t>
  </si>
  <si>
    <t xml:space="preserve"> 26.02.2018 г.</t>
  </si>
  <si>
    <t xml:space="preserve">  26.02.2018 г.</t>
  </si>
  <si>
    <t xml:space="preserve"> 20.03.2018</t>
  </si>
  <si>
    <t xml:space="preserve">  20.03.2018г</t>
  </si>
  <si>
    <t xml:space="preserve">  19.03.2018 г</t>
  </si>
  <si>
    <t xml:space="preserve"> 19.03.2018 г</t>
  </si>
  <si>
    <t xml:space="preserve">  21.03.2018 г.</t>
  </si>
  <si>
    <t xml:space="preserve"> 18.03.2018 г. </t>
  </si>
  <si>
    <t xml:space="preserve">          20.03.2018 г.</t>
  </si>
  <si>
    <t xml:space="preserve">       08.03.2018 г. </t>
  </si>
  <si>
    <t>19.03.2018 г.</t>
  </si>
  <si>
    <t>26.03.2018 г</t>
  </si>
  <si>
    <t>13.03.2018 г.</t>
  </si>
  <si>
    <t>20.03.2018 г.</t>
  </si>
  <si>
    <t>26.03.2018 г.</t>
  </si>
  <si>
    <t>21.03.2018 г.</t>
  </si>
  <si>
    <t>08.03.2018 г.</t>
  </si>
  <si>
    <t>22.03.2018 г.</t>
  </si>
  <si>
    <t>25.03.2018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</si>
</sst>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justify"/>
    </xf>
    <xf numFmtId="0" fontId="13" fillId="0" borderId="13" xfId="0" applyFont="1" applyFill="1" applyBorder="1" applyAlignment="1">
      <alignment horizontal="center" vertical="justify"/>
    </xf>
    <xf numFmtId="2" fontId="5" fillId="0" borderId="0" xfId="0" applyNumberFormat="1" applyFont="1" applyAlignment="1">
      <alignment/>
    </xf>
    <xf numFmtId="2" fontId="13" fillId="0" borderId="10" xfId="0" applyNumberFormat="1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6" fillId="0" borderId="0" xfId="0" applyNumberFormat="1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2" fontId="5" fillId="0" borderId="13" xfId="0" applyNumberFormat="1" applyFont="1" applyBorder="1" applyAlignment="1">
      <alignment horizontal="center" vertical="justify" wrapText="1"/>
    </xf>
    <xf numFmtId="2" fontId="5" fillId="0" borderId="13" xfId="0" applyNumberFormat="1" applyFont="1" applyBorder="1" applyAlignment="1">
      <alignment horizontal="center" vertical="justify"/>
    </xf>
    <xf numFmtId="14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justify"/>
    </xf>
    <xf numFmtId="0" fontId="6" fillId="0" borderId="17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14" fontId="5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justify"/>
    </xf>
    <xf numFmtId="0" fontId="13" fillId="0" borderId="13" xfId="0" applyFont="1" applyFill="1" applyBorder="1" applyAlignment="1">
      <alignment horizontal="center" vertical="justify"/>
    </xf>
    <xf numFmtId="2" fontId="13" fillId="0" borderId="15" xfId="0" applyNumberFormat="1" applyFont="1" applyFill="1" applyBorder="1" applyAlignment="1">
      <alignment horizontal="center" vertical="justify"/>
    </xf>
    <xf numFmtId="2" fontId="13" fillId="0" borderId="13" xfId="0" applyNumberFormat="1" applyFont="1" applyFill="1" applyBorder="1" applyAlignment="1">
      <alignment horizontal="center" vertical="justify"/>
    </xf>
    <xf numFmtId="0" fontId="13" fillId="0" borderId="18" xfId="0" applyFont="1" applyFill="1" applyBorder="1" applyAlignment="1">
      <alignment horizontal="center" vertical="justify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/>
    </xf>
    <xf numFmtId="0" fontId="13" fillId="0" borderId="18" xfId="0" applyFont="1" applyBorder="1" applyAlignment="1">
      <alignment horizontal="center" vertical="justify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2" fontId="13" fillId="0" borderId="15" xfId="0" applyNumberFormat="1" applyFont="1" applyBorder="1" applyAlignment="1">
      <alignment horizontal="center" vertical="justify"/>
    </xf>
    <xf numFmtId="2" fontId="13" fillId="0" borderId="13" xfId="0" applyNumberFormat="1" applyFont="1" applyBorder="1" applyAlignment="1">
      <alignment horizontal="center" vertical="justify"/>
    </xf>
    <xf numFmtId="0" fontId="13" fillId="0" borderId="15" xfId="0" applyFont="1" applyBorder="1" applyAlignment="1">
      <alignment horizontal="center" vertical="justify" wrapText="1"/>
    </xf>
    <xf numFmtId="0" fontId="13" fillId="0" borderId="15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justify"/>
    </xf>
    <xf numFmtId="2" fontId="13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2" fontId="20" fillId="0" borderId="15" xfId="0" applyNumberFormat="1" applyFont="1" applyBorder="1" applyAlignment="1">
      <alignment horizontal="center" vertical="justify"/>
    </xf>
    <xf numFmtId="0" fontId="20" fillId="0" borderId="13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 vertical="justify"/>
    </xf>
    <xf numFmtId="2" fontId="5" fillId="0" borderId="13" xfId="0" applyNumberFormat="1" applyFont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1" fillId="0" borderId="14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2" fontId="11" fillId="0" borderId="15" xfId="0" applyNumberFormat="1" applyFont="1" applyBorder="1" applyAlignment="1">
      <alignment/>
    </xf>
    <xf numFmtId="0" fontId="11" fillId="0" borderId="13" xfId="0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1"/>
  <sheetViews>
    <sheetView zoomScalePageLayoutView="0" workbookViewId="0" topLeftCell="A64">
      <selection activeCell="K73" sqref="K73"/>
    </sheetView>
  </sheetViews>
  <sheetFormatPr defaultColWidth="8.875" defaultRowHeight="12.75"/>
  <cols>
    <col min="1" max="1" width="3.875" style="3" customWidth="1"/>
    <col min="2" max="3" width="13.375" style="3" customWidth="1"/>
    <col min="4" max="9" width="6.00390625" style="3" customWidth="1"/>
    <col min="10" max="11" width="6.625" style="3" customWidth="1"/>
    <col min="12" max="13" width="7.375" style="3" customWidth="1"/>
    <col min="14" max="14" width="8.75390625" style="3" customWidth="1"/>
    <col min="15" max="15" width="13.125" style="3" customWidth="1"/>
    <col min="16" max="16" width="20.00390625" style="3" customWidth="1"/>
    <col min="17" max="17" width="31.625" style="3" customWidth="1"/>
    <col min="18" max="18" width="13.75390625" style="3" customWidth="1"/>
    <col min="19" max="19" width="12.75390625" style="3" customWidth="1"/>
    <col min="20" max="20" width="17.875" style="3" customWidth="1"/>
    <col min="21" max="16384" width="8.875" style="3" customWidth="1"/>
  </cols>
  <sheetData>
    <row r="2" spans="13:19" ht="18.75">
      <c r="M2" s="12"/>
      <c r="N2" s="151" t="s">
        <v>39</v>
      </c>
      <c r="O2" s="151"/>
      <c r="P2" s="151"/>
      <c r="Q2" s="151"/>
      <c r="R2" s="151"/>
      <c r="S2" s="151"/>
    </row>
    <row r="3" spans="13:19" ht="18.75">
      <c r="M3" s="12"/>
      <c r="N3" s="151" t="s">
        <v>45</v>
      </c>
      <c r="O3" s="151"/>
      <c r="P3" s="151"/>
      <c r="Q3" s="151"/>
      <c r="R3" s="151"/>
      <c r="S3" s="151"/>
    </row>
    <row r="4" spans="13:19" ht="18.75">
      <c r="M4" s="12"/>
      <c r="N4" s="151" t="s">
        <v>46</v>
      </c>
      <c r="O4" s="151"/>
      <c r="P4" s="151"/>
      <c r="Q4" s="151"/>
      <c r="R4" s="151"/>
      <c r="S4" s="151"/>
    </row>
    <row r="5" spans="13:19" ht="12.75">
      <c r="M5" s="14"/>
      <c r="N5" s="147" t="s">
        <v>20</v>
      </c>
      <c r="O5" s="147"/>
      <c r="P5" s="147"/>
      <c r="Q5" s="147"/>
      <c r="R5" s="147"/>
      <c r="S5" s="147"/>
    </row>
    <row r="6" spans="13:19" ht="15.75">
      <c r="M6" s="13"/>
      <c r="N6" s="152" t="s">
        <v>47</v>
      </c>
      <c r="O6" s="152"/>
      <c r="P6" s="152"/>
      <c r="Q6" s="152"/>
      <c r="R6" s="152"/>
      <c r="S6" s="152"/>
    </row>
    <row r="7" spans="13:19" ht="12.75">
      <c r="M7" s="126"/>
      <c r="N7" s="126"/>
      <c r="O7" s="126"/>
      <c r="P7" s="126"/>
      <c r="Q7" s="126"/>
      <c r="R7" s="126"/>
      <c r="S7" s="126"/>
    </row>
    <row r="8" spans="1:19" s="1" customFormat="1" ht="16.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" customFormat="1" ht="16.5" customHeight="1">
      <c r="A9" s="115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5.75">
      <c r="A10" s="116" t="s">
        <v>49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2.75" customHeight="1">
      <c r="A11" s="117" t="s">
        <v>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15.75">
      <c r="A12" s="116" t="s">
        <v>48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2.75">
      <c r="A13" s="117" t="s">
        <v>20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5" spans="1:19" s="5" customFormat="1" ht="57" customHeight="1">
      <c r="A15" s="37" t="s">
        <v>25</v>
      </c>
      <c r="B15" s="135" t="s">
        <v>3</v>
      </c>
      <c r="C15" s="135"/>
      <c r="D15" s="148" t="s">
        <v>24</v>
      </c>
      <c r="E15" s="149"/>
      <c r="F15" s="149"/>
      <c r="G15" s="149"/>
      <c r="H15" s="149"/>
      <c r="I15" s="150"/>
      <c r="J15" s="135" t="s">
        <v>0</v>
      </c>
      <c r="K15" s="135"/>
      <c r="L15" s="148" t="s">
        <v>1</v>
      </c>
      <c r="M15" s="149"/>
      <c r="N15" s="149"/>
      <c r="O15" s="150"/>
      <c r="P15" s="4" t="s">
        <v>23</v>
      </c>
      <c r="Q15" s="4" t="s">
        <v>33</v>
      </c>
      <c r="R15" s="135" t="s">
        <v>2</v>
      </c>
      <c r="S15" s="135"/>
    </row>
    <row r="16" spans="1:19" s="7" customFormat="1" ht="9" customHeight="1">
      <c r="A16" s="6">
        <v>1</v>
      </c>
      <c r="B16" s="136">
        <v>2</v>
      </c>
      <c r="C16" s="136"/>
      <c r="D16" s="144">
        <v>3</v>
      </c>
      <c r="E16" s="145"/>
      <c r="F16" s="145"/>
      <c r="G16" s="145"/>
      <c r="H16" s="145"/>
      <c r="I16" s="146"/>
      <c r="J16" s="136">
        <v>4</v>
      </c>
      <c r="K16" s="136"/>
      <c r="L16" s="144">
        <v>5</v>
      </c>
      <c r="M16" s="145"/>
      <c r="N16" s="145"/>
      <c r="O16" s="146"/>
      <c r="P16" s="6">
        <v>6</v>
      </c>
      <c r="Q16" s="6">
        <v>7</v>
      </c>
      <c r="R16" s="136">
        <v>8</v>
      </c>
      <c r="S16" s="136"/>
    </row>
    <row r="17" spans="1:19" s="7" customFormat="1" ht="9" customHeight="1">
      <c r="A17" s="1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7"/>
    </row>
    <row r="18" spans="1:19" ht="15">
      <c r="A18" s="137" t="s">
        <v>51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/>
    </row>
    <row r="19" spans="1:19" ht="12.75">
      <c r="A19" s="140" t="s">
        <v>50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</row>
    <row r="20" spans="1:19" s="7" customFormat="1" ht="12" customHeight="1">
      <c r="A20" s="143" t="s">
        <v>20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33"/>
    </row>
    <row r="21" spans="1:19" s="7" customFormat="1" ht="15" customHeight="1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</row>
    <row r="22" spans="1:19" s="7" customFormat="1" ht="15" customHeight="1">
      <c r="A22" s="19"/>
      <c r="B22" s="20"/>
      <c r="C22" s="20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20"/>
      <c r="Q22" s="20"/>
      <c r="R22" s="128"/>
      <c r="S22" s="133"/>
    </row>
    <row r="23" spans="1:19" s="7" customFormat="1" ht="78" customHeight="1">
      <c r="A23" s="38">
        <v>1</v>
      </c>
      <c r="B23" s="96" t="s">
        <v>53</v>
      </c>
      <c r="C23" s="97"/>
      <c r="D23" s="96" t="s">
        <v>76</v>
      </c>
      <c r="E23" s="98"/>
      <c r="F23" s="98"/>
      <c r="G23" s="98"/>
      <c r="H23" s="98"/>
      <c r="I23" s="97"/>
      <c r="J23" s="99">
        <v>3723</v>
      </c>
      <c r="K23" s="99"/>
      <c r="L23" s="81" t="s">
        <v>111</v>
      </c>
      <c r="M23" s="82"/>
      <c r="N23" s="82"/>
      <c r="O23" s="83"/>
      <c r="P23" s="47" t="s">
        <v>114</v>
      </c>
      <c r="Q23" s="47" t="s">
        <v>127</v>
      </c>
      <c r="R23" s="100"/>
      <c r="S23" s="100"/>
    </row>
    <row r="24" spans="1:19" s="7" customFormat="1" ht="59.25" customHeight="1">
      <c r="A24" s="38">
        <v>2</v>
      </c>
      <c r="B24" s="96" t="s">
        <v>54</v>
      </c>
      <c r="C24" s="97"/>
      <c r="D24" s="118" t="s">
        <v>77</v>
      </c>
      <c r="E24" s="119"/>
      <c r="F24" s="119"/>
      <c r="G24" s="119"/>
      <c r="H24" s="119"/>
      <c r="I24" s="120"/>
      <c r="J24" s="99">
        <v>336.6</v>
      </c>
      <c r="K24" s="99"/>
      <c r="L24" s="81" t="s">
        <v>111</v>
      </c>
      <c r="M24" s="82"/>
      <c r="N24" s="82"/>
      <c r="O24" s="83"/>
      <c r="P24" s="47" t="s">
        <v>114</v>
      </c>
      <c r="Q24" s="47" t="s">
        <v>127</v>
      </c>
      <c r="R24" s="100"/>
      <c r="S24" s="100"/>
    </row>
    <row r="25" spans="1:19" s="7" customFormat="1" ht="69" customHeight="1">
      <c r="A25" s="38">
        <v>3</v>
      </c>
      <c r="B25" s="103" t="s">
        <v>55</v>
      </c>
      <c r="C25" s="130"/>
      <c r="D25" s="96" t="s">
        <v>78</v>
      </c>
      <c r="E25" s="98"/>
      <c r="F25" s="98"/>
      <c r="G25" s="98"/>
      <c r="H25" s="98"/>
      <c r="I25" s="97"/>
      <c r="J25" s="99">
        <v>1360</v>
      </c>
      <c r="K25" s="99"/>
      <c r="L25" s="81" t="s">
        <v>111</v>
      </c>
      <c r="M25" s="82"/>
      <c r="N25" s="82"/>
      <c r="O25" s="83"/>
      <c r="P25" s="47" t="s">
        <v>114</v>
      </c>
      <c r="Q25" s="47" t="s">
        <v>127</v>
      </c>
      <c r="R25" s="100"/>
      <c r="S25" s="100"/>
    </row>
    <row r="26" spans="1:19" s="7" customFormat="1" ht="63" customHeight="1">
      <c r="A26" s="38">
        <v>4</v>
      </c>
      <c r="B26" s="96" t="s">
        <v>56</v>
      </c>
      <c r="C26" s="97"/>
      <c r="D26" s="96" t="s">
        <v>79</v>
      </c>
      <c r="E26" s="98"/>
      <c r="F26" s="98"/>
      <c r="G26" s="98"/>
      <c r="H26" s="98"/>
      <c r="I26" s="97"/>
      <c r="J26" s="99">
        <v>620</v>
      </c>
      <c r="K26" s="99"/>
      <c r="L26" s="81" t="s">
        <v>111</v>
      </c>
      <c r="M26" s="82"/>
      <c r="N26" s="82"/>
      <c r="O26" s="83"/>
      <c r="P26" s="47" t="s">
        <v>114</v>
      </c>
      <c r="Q26" s="47" t="s">
        <v>127</v>
      </c>
      <c r="R26" s="100"/>
      <c r="S26" s="100"/>
    </row>
    <row r="27" spans="1:19" s="7" customFormat="1" ht="79.5" customHeight="1">
      <c r="A27" s="38">
        <v>5</v>
      </c>
      <c r="B27" s="96" t="s">
        <v>57</v>
      </c>
      <c r="C27" s="97"/>
      <c r="D27" s="96" t="s">
        <v>80</v>
      </c>
      <c r="E27" s="98"/>
      <c r="F27" s="98"/>
      <c r="G27" s="98"/>
      <c r="H27" s="98"/>
      <c r="I27" s="97"/>
      <c r="J27" s="99">
        <v>140</v>
      </c>
      <c r="K27" s="99"/>
      <c r="L27" s="81" t="s">
        <v>111</v>
      </c>
      <c r="M27" s="82"/>
      <c r="N27" s="82"/>
      <c r="O27" s="83"/>
      <c r="P27" s="47" t="s">
        <v>114</v>
      </c>
      <c r="Q27" s="47" t="s">
        <v>127</v>
      </c>
      <c r="R27" s="100"/>
      <c r="S27" s="100"/>
    </row>
    <row r="28" spans="1:19" s="7" customFormat="1" ht="76.5" customHeight="1">
      <c r="A28" s="38">
        <v>6</v>
      </c>
      <c r="B28" s="96" t="s">
        <v>58</v>
      </c>
      <c r="C28" s="97"/>
      <c r="D28" s="96" t="s">
        <v>81</v>
      </c>
      <c r="E28" s="98"/>
      <c r="F28" s="98"/>
      <c r="G28" s="98"/>
      <c r="H28" s="98"/>
      <c r="I28" s="97"/>
      <c r="J28" s="99">
        <v>340</v>
      </c>
      <c r="K28" s="99"/>
      <c r="L28" s="81" t="s">
        <v>111</v>
      </c>
      <c r="M28" s="82"/>
      <c r="N28" s="82"/>
      <c r="O28" s="83"/>
      <c r="P28" s="47" t="s">
        <v>114</v>
      </c>
      <c r="Q28" s="47" t="s">
        <v>127</v>
      </c>
      <c r="R28" s="100"/>
      <c r="S28" s="100"/>
    </row>
    <row r="29" spans="1:19" s="7" customFormat="1" ht="58.5" customHeight="1">
      <c r="A29" s="38">
        <v>7</v>
      </c>
      <c r="B29" s="96" t="s">
        <v>59</v>
      </c>
      <c r="C29" s="97"/>
      <c r="D29" s="96" t="s">
        <v>82</v>
      </c>
      <c r="E29" s="98"/>
      <c r="F29" s="98"/>
      <c r="G29" s="98"/>
      <c r="H29" s="98"/>
      <c r="I29" s="97"/>
      <c r="J29" s="99">
        <v>994.5</v>
      </c>
      <c r="K29" s="99"/>
      <c r="L29" s="81" t="s">
        <v>111</v>
      </c>
      <c r="M29" s="82"/>
      <c r="N29" s="82"/>
      <c r="O29" s="83"/>
      <c r="P29" s="47" t="s">
        <v>114</v>
      </c>
      <c r="Q29" s="47" t="s">
        <v>127</v>
      </c>
      <c r="R29" s="100"/>
      <c r="S29" s="100"/>
    </row>
    <row r="30" spans="1:19" s="7" customFormat="1" ht="68.25" customHeight="1">
      <c r="A30" s="38">
        <v>8</v>
      </c>
      <c r="B30" s="96" t="s">
        <v>60</v>
      </c>
      <c r="C30" s="97"/>
      <c r="D30" s="96" t="s">
        <v>83</v>
      </c>
      <c r="E30" s="98"/>
      <c r="F30" s="98"/>
      <c r="G30" s="98"/>
      <c r="H30" s="98"/>
      <c r="I30" s="97"/>
      <c r="J30" s="99">
        <v>527</v>
      </c>
      <c r="K30" s="99"/>
      <c r="L30" s="81" t="s">
        <v>111</v>
      </c>
      <c r="M30" s="82"/>
      <c r="N30" s="82"/>
      <c r="O30" s="83"/>
      <c r="P30" s="47" t="s">
        <v>114</v>
      </c>
      <c r="Q30" s="47" t="s">
        <v>127</v>
      </c>
      <c r="R30" s="100"/>
      <c r="S30" s="100"/>
    </row>
    <row r="31" spans="1:19" s="7" customFormat="1" ht="73.5" customHeight="1">
      <c r="A31" s="38">
        <v>9</v>
      </c>
      <c r="B31" s="96" t="s">
        <v>61</v>
      </c>
      <c r="C31" s="97"/>
      <c r="D31" s="96" t="s">
        <v>84</v>
      </c>
      <c r="E31" s="98"/>
      <c r="F31" s="98"/>
      <c r="G31" s="98"/>
      <c r="H31" s="98"/>
      <c r="I31" s="97"/>
      <c r="J31" s="99">
        <v>1700</v>
      </c>
      <c r="K31" s="99"/>
      <c r="L31" s="81" t="s">
        <v>111</v>
      </c>
      <c r="M31" s="82"/>
      <c r="N31" s="82"/>
      <c r="O31" s="83"/>
      <c r="P31" s="47" t="s">
        <v>112</v>
      </c>
      <c r="Q31" s="47" t="s">
        <v>127</v>
      </c>
      <c r="R31" s="100"/>
      <c r="S31" s="100"/>
    </row>
    <row r="32" spans="1:19" s="7" customFormat="1" ht="80.25" customHeight="1">
      <c r="A32" s="38">
        <v>10</v>
      </c>
      <c r="B32" s="96" t="s">
        <v>62</v>
      </c>
      <c r="C32" s="97"/>
      <c r="D32" s="96" t="s">
        <v>85</v>
      </c>
      <c r="E32" s="98"/>
      <c r="F32" s="98"/>
      <c r="G32" s="98"/>
      <c r="H32" s="98"/>
      <c r="I32" s="97"/>
      <c r="J32" s="99">
        <v>3119.5</v>
      </c>
      <c r="K32" s="99"/>
      <c r="L32" s="81" t="s">
        <v>111</v>
      </c>
      <c r="M32" s="82"/>
      <c r="N32" s="82"/>
      <c r="O32" s="83"/>
      <c r="P32" s="47" t="s">
        <v>114</v>
      </c>
      <c r="Q32" s="47" t="s">
        <v>127</v>
      </c>
      <c r="R32" s="100"/>
      <c r="S32" s="100"/>
    </row>
    <row r="33" spans="1:19" s="7" customFormat="1" ht="84" customHeight="1">
      <c r="A33" s="38">
        <v>11</v>
      </c>
      <c r="B33" s="96" t="s">
        <v>63</v>
      </c>
      <c r="C33" s="97"/>
      <c r="D33" s="96" t="s">
        <v>86</v>
      </c>
      <c r="E33" s="98"/>
      <c r="F33" s="98"/>
      <c r="G33" s="98"/>
      <c r="H33" s="98"/>
      <c r="I33" s="97"/>
      <c r="J33" s="99">
        <v>765</v>
      </c>
      <c r="K33" s="99"/>
      <c r="L33" s="81" t="s">
        <v>111</v>
      </c>
      <c r="M33" s="82"/>
      <c r="N33" s="82"/>
      <c r="O33" s="83"/>
      <c r="P33" s="47" t="s">
        <v>114</v>
      </c>
      <c r="Q33" s="47" t="s">
        <v>127</v>
      </c>
      <c r="R33" s="100"/>
      <c r="S33" s="100"/>
    </row>
    <row r="34" spans="1:19" s="7" customFormat="1" ht="104.25" customHeight="1">
      <c r="A34" s="38">
        <v>12</v>
      </c>
      <c r="B34" s="96" t="s">
        <v>64</v>
      </c>
      <c r="C34" s="97"/>
      <c r="D34" s="96" t="s">
        <v>87</v>
      </c>
      <c r="E34" s="98"/>
      <c r="F34" s="98"/>
      <c r="G34" s="98"/>
      <c r="H34" s="98"/>
      <c r="I34" s="97"/>
      <c r="J34" s="99">
        <v>1870</v>
      </c>
      <c r="K34" s="99"/>
      <c r="L34" s="81" t="s">
        <v>111</v>
      </c>
      <c r="M34" s="82"/>
      <c r="N34" s="82"/>
      <c r="O34" s="83"/>
      <c r="P34" s="47" t="s">
        <v>114</v>
      </c>
      <c r="Q34" s="47" t="s">
        <v>127</v>
      </c>
      <c r="R34" s="100"/>
      <c r="S34" s="100"/>
    </row>
    <row r="35" spans="1:19" s="7" customFormat="1" ht="114.75" customHeight="1">
      <c r="A35" s="38">
        <v>13</v>
      </c>
      <c r="B35" s="96" t="s">
        <v>65</v>
      </c>
      <c r="C35" s="97"/>
      <c r="D35" s="103" t="s">
        <v>88</v>
      </c>
      <c r="E35" s="98"/>
      <c r="F35" s="98"/>
      <c r="G35" s="98"/>
      <c r="H35" s="98"/>
      <c r="I35" s="97"/>
      <c r="J35" s="99">
        <v>1139</v>
      </c>
      <c r="K35" s="99"/>
      <c r="L35" s="81" t="s">
        <v>111</v>
      </c>
      <c r="M35" s="82"/>
      <c r="N35" s="82"/>
      <c r="O35" s="83"/>
      <c r="P35" s="47" t="s">
        <v>114</v>
      </c>
      <c r="Q35" s="47" t="s">
        <v>127</v>
      </c>
      <c r="R35" s="100"/>
      <c r="S35" s="100"/>
    </row>
    <row r="36" spans="1:19" s="7" customFormat="1" ht="66.75" customHeight="1">
      <c r="A36" s="38">
        <v>14</v>
      </c>
      <c r="B36" s="96" t="s">
        <v>66</v>
      </c>
      <c r="C36" s="97"/>
      <c r="D36" s="96" t="s">
        <v>89</v>
      </c>
      <c r="E36" s="98"/>
      <c r="F36" s="98"/>
      <c r="G36" s="98"/>
      <c r="H36" s="98"/>
      <c r="I36" s="97"/>
      <c r="J36" s="99">
        <v>986</v>
      </c>
      <c r="K36" s="99"/>
      <c r="L36" s="81" t="s">
        <v>111</v>
      </c>
      <c r="M36" s="82"/>
      <c r="N36" s="82"/>
      <c r="O36" s="83"/>
      <c r="P36" s="47" t="s">
        <v>114</v>
      </c>
      <c r="Q36" s="47" t="s">
        <v>127</v>
      </c>
      <c r="R36" s="100"/>
      <c r="S36" s="100"/>
    </row>
    <row r="37" spans="1:19" s="7" customFormat="1" ht="69" customHeight="1">
      <c r="A37" s="38">
        <v>15</v>
      </c>
      <c r="B37" s="96" t="s">
        <v>67</v>
      </c>
      <c r="C37" s="97"/>
      <c r="D37" s="96" t="s">
        <v>90</v>
      </c>
      <c r="E37" s="98"/>
      <c r="F37" s="98"/>
      <c r="G37" s="98"/>
      <c r="H37" s="98"/>
      <c r="I37" s="97"/>
      <c r="J37" s="99">
        <v>5100</v>
      </c>
      <c r="K37" s="99"/>
      <c r="L37" s="81" t="s">
        <v>111</v>
      </c>
      <c r="M37" s="82"/>
      <c r="N37" s="82"/>
      <c r="O37" s="83"/>
      <c r="P37" s="47" t="s">
        <v>114</v>
      </c>
      <c r="Q37" s="47" t="s">
        <v>127</v>
      </c>
      <c r="R37" s="100"/>
      <c r="S37" s="100"/>
    </row>
    <row r="38" spans="1:19" s="7" customFormat="1" ht="66.75" customHeight="1">
      <c r="A38" s="38">
        <v>16</v>
      </c>
      <c r="B38" s="96" t="s">
        <v>68</v>
      </c>
      <c r="C38" s="97"/>
      <c r="D38" s="96" t="s">
        <v>91</v>
      </c>
      <c r="E38" s="98"/>
      <c r="F38" s="98"/>
      <c r="G38" s="98"/>
      <c r="H38" s="98"/>
      <c r="I38" s="97"/>
      <c r="J38" s="99">
        <v>5134</v>
      </c>
      <c r="K38" s="99"/>
      <c r="L38" s="81" t="s">
        <v>111</v>
      </c>
      <c r="M38" s="82"/>
      <c r="N38" s="82"/>
      <c r="O38" s="83"/>
      <c r="P38" s="47" t="s">
        <v>114</v>
      </c>
      <c r="Q38" s="47" t="s">
        <v>127</v>
      </c>
      <c r="R38" s="100"/>
      <c r="S38" s="100"/>
    </row>
    <row r="39" spans="1:19" s="7" customFormat="1" ht="85.5" customHeight="1">
      <c r="A39" s="38">
        <v>17</v>
      </c>
      <c r="B39" s="96" t="s">
        <v>69</v>
      </c>
      <c r="C39" s="97"/>
      <c r="D39" s="96" t="s">
        <v>92</v>
      </c>
      <c r="E39" s="98"/>
      <c r="F39" s="98"/>
      <c r="G39" s="98"/>
      <c r="H39" s="98"/>
      <c r="I39" s="97"/>
      <c r="J39" s="99">
        <v>5487.6</v>
      </c>
      <c r="K39" s="99"/>
      <c r="L39" s="81" t="s">
        <v>111</v>
      </c>
      <c r="M39" s="82"/>
      <c r="N39" s="82"/>
      <c r="O39" s="83"/>
      <c r="P39" s="47" t="s">
        <v>114</v>
      </c>
      <c r="Q39" s="47" t="s">
        <v>127</v>
      </c>
      <c r="R39" s="100"/>
      <c r="S39" s="100"/>
    </row>
    <row r="40" spans="1:19" s="7" customFormat="1" ht="74.25" customHeight="1">
      <c r="A40" s="38">
        <v>18</v>
      </c>
      <c r="B40" s="96" t="s">
        <v>70</v>
      </c>
      <c r="C40" s="97"/>
      <c r="D40" s="96" t="s">
        <v>93</v>
      </c>
      <c r="E40" s="98"/>
      <c r="F40" s="98"/>
      <c r="G40" s="98"/>
      <c r="H40" s="98"/>
      <c r="I40" s="97"/>
      <c r="J40" s="99">
        <v>442</v>
      </c>
      <c r="K40" s="99"/>
      <c r="L40" s="81" t="s">
        <v>111</v>
      </c>
      <c r="M40" s="82"/>
      <c r="N40" s="82"/>
      <c r="O40" s="83"/>
      <c r="P40" s="47" t="s">
        <v>114</v>
      </c>
      <c r="Q40" s="47" t="s">
        <v>127</v>
      </c>
      <c r="R40" s="100"/>
      <c r="S40" s="100"/>
    </row>
    <row r="41" spans="1:19" s="7" customFormat="1" ht="75" customHeight="1">
      <c r="A41" s="38">
        <v>19</v>
      </c>
      <c r="B41" s="96" t="s">
        <v>71</v>
      </c>
      <c r="C41" s="97"/>
      <c r="D41" s="96" t="s">
        <v>94</v>
      </c>
      <c r="E41" s="98"/>
      <c r="F41" s="98"/>
      <c r="G41" s="98"/>
      <c r="H41" s="98"/>
      <c r="I41" s="97"/>
      <c r="J41" s="101">
        <v>646</v>
      </c>
      <c r="K41" s="102"/>
      <c r="L41" s="81" t="s">
        <v>111</v>
      </c>
      <c r="M41" s="82"/>
      <c r="N41" s="82"/>
      <c r="O41" s="83"/>
      <c r="P41" s="47" t="s">
        <v>114</v>
      </c>
      <c r="Q41" s="47" t="s">
        <v>127</v>
      </c>
      <c r="R41" s="96"/>
      <c r="S41" s="97"/>
    </row>
    <row r="42" spans="1:19" ht="115.5" customHeight="1">
      <c r="A42" s="39">
        <v>20</v>
      </c>
      <c r="B42" s="96" t="s">
        <v>72</v>
      </c>
      <c r="C42" s="97"/>
      <c r="D42" s="96" t="s">
        <v>95</v>
      </c>
      <c r="E42" s="98"/>
      <c r="F42" s="98"/>
      <c r="G42" s="98"/>
      <c r="H42" s="98"/>
      <c r="I42" s="97"/>
      <c r="J42" s="101">
        <v>1564</v>
      </c>
      <c r="K42" s="102"/>
      <c r="L42" s="81" t="s">
        <v>111</v>
      </c>
      <c r="M42" s="82"/>
      <c r="N42" s="82"/>
      <c r="O42" s="83"/>
      <c r="P42" s="47" t="s">
        <v>114</v>
      </c>
      <c r="Q42" s="47" t="s">
        <v>127</v>
      </c>
      <c r="R42" s="96"/>
      <c r="S42" s="97"/>
    </row>
    <row r="43" spans="1:19" ht="79.5" customHeight="1">
      <c r="A43" s="39">
        <v>21</v>
      </c>
      <c r="B43" s="96" t="s">
        <v>73</v>
      </c>
      <c r="C43" s="97"/>
      <c r="D43" s="96" t="s">
        <v>96</v>
      </c>
      <c r="E43" s="98"/>
      <c r="F43" s="98"/>
      <c r="G43" s="98"/>
      <c r="H43" s="98"/>
      <c r="I43" s="97"/>
      <c r="J43" s="101">
        <v>2465</v>
      </c>
      <c r="K43" s="102"/>
      <c r="L43" s="81" t="s">
        <v>111</v>
      </c>
      <c r="M43" s="82"/>
      <c r="N43" s="82"/>
      <c r="O43" s="83"/>
      <c r="P43" s="47" t="s">
        <v>114</v>
      </c>
      <c r="Q43" s="47" t="s">
        <v>127</v>
      </c>
      <c r="R43" s="96"/>
      <c r="S43" s="97"/>
    </row>
    <row r="44" spans="1:19" ht="74.25" customHeight="1">
      <c r="A44" s="53">
        <v>22</v>
      </c>
      <c r="B44" s="84" t="s">
        <v>74</v>
      </c>
      <c r="C44" s="85"/>
      <c r="D44" s="84" t="s">
        <v>97</v>
      </c>
      <c r="E44" s="88"/>
      <c r="F44" s="88"/>
      <c r="G44" s="88"/>
      <c r="H44" s="88"/>
      <c r="I44" s="85"/>
      <c r="J44" s="86">
        <v>357</v>
      </c>
      <c r="K44" s="87"/>
      <c r="L44" s="81" t="s">
        <v>111</v>
      </c>
      <c r="M44" s="82"/>
      <c r="N44" s="82"/>
      <c r="O44" s="83"/>
      <c r="P44" s="52" t="s">
        <v>114</v>
      </c>
      <c r="Q44" s="52" t="s">
        <v>127</v>
      </c>
      <c r="R44" s="84"/>
      <c r="S44" s="85"/>
    </row>
    <row r="45" spans="1:19" ht="80.25" customHeight="1">
      <c r="A45" s="53">
        <v>23</v>
      </c>
      <c r="B45" s="84" t="s">
        <v>75</v>
      </c>
      <c r="C45" s="85"/>
      <c r="D45" s="84" t="s">
        <v>98</v>
      </c>
      <c r="E45" s="88"/>
      <c r="F45" s="88"/>
      <c r="G45" s="88"/>
      <c r="H45" s="88"/>
      <c r="I45" s="85"/>
      <c r="J45" s="86">
        <v>340</v>
      </c>
      <c r="K45" s="87"/>
      <c r="L45" s="81" t="s">
        <v>111</v>
      </c>
      <c r="M45" s="82"/>
      <c r="N45" s="82"/>
      <c r="O45" s="83"/>
      <c r="P45" s="51" t="s">
        <v>114</v>
      </c>
      <c r="Q45" s="52" t="s">
        <v>127</v>
      </c>
      <c r="R45" s="48"/>
      <c r="S45" s="49"/>
    </row>
    <row r="46" spans="1:19" ht="80.25" customHeight="1">
      <c r="A46" s="53">
        <v>24</v>
      </c>
      <c r="B46" s="84" t="s">
        <v>99</v>
      </c>
      <c r="C46" s="85"/>
      <c r="D46" s="84" t="s">
        <v>101</v>
      </c>
      <c r="E46" s="88"/>
      <c r="F46" s="88"/>
      <c r="G46" s="88"/>
      <c r="H46" s="88"/>
      <c r="I46" s="85"/>
      <c r="J46" s="134">
        <v>4080</v>
      </c>
      <c r="K46" s="134"/>
      <c r="L46" s="81" t="s">
        <v>111</v>
      </c>
      <c r="M46" s="82"/>
      <c r="N46" s="82"/>
      <c r="O46" s="83"/>
      <c r="P46" s="52" t="s">
        <v>114</v>
      </c>
      <c r="Q46" s="52" t="s">
        <v>127</v>
      </c>
      <c r="R46" s="129"/>
      <c r="S46" s="129"/>
    </row>
    <row r="47" spans="1:20" ht="80.25" customHeight="1">
      <c r="A47" s="53">
        <v>25</v>
      </c>
      <c r="B47" s="84" t="s">
        <v>100</v>
      </c>
      <c r="C47" s="85"/>
      <c r="D47" s="84" t="s">
        <v>102</v>
      </c>
      <c r="E47" s="88"/>
      <c r="F47" s="88"/>
      <c r="G47" s="88"/>
      <c r="H47" s="88"/>
      <c r="I47" s="85"/>
      <c r="J47" s="134">
        <v>8075</v>
      </c>
      <c r="K47" s="134"/>
      <c r="L47" s="81" t="s">
        <v>111</v>
      </c>
      <c r="M47" s="82"/>
      <c r="N47" s="82"/>
      <c r="O47" s="83"/>
      <c r="P47" s="52" t="s">
        <v>114</v>
      </c>
      <c r="Q47" s="52" t="s">
        <v>127</v>
      </c>
      <c r="R47" s="129"/>
      <c r="S47" s="129"/>
      <c r="T47" s="50">
        <f>J47+J46+J45+J44+J43+J42+J41+J40+J39+J38+J37+J36+J35+J34+J33+J32+J31+J30+J29+J28+J27+J26+J25+J24+J23</f>
        <v>51311.2</v>
      </c>
    </row>
    <row r="48" spans="1:20" s="2" customFormat="1" ht="93.75" customHeight="1">
      <c r="A48" s="53">
        <v>81</v>
      </c>
      <c r="B48" s="104" t="s">
        <v>15</v>
      </c>
      <c r="C48" s="105"/>
      <c r="D48" s="106" t="s">
        <v>16</v>
      </c>
      <c r="E48" s="107"/>
      <c r="F48" s="107"/>
      <c r="G48" s="107"/>
      <c r="H48" s="107"/>
      <c r="I48" s="108"/>
      <c r="J48" s="124">
        <v>133342.64</v>
      </c>
      <c r="K48" s="124"/>
      <c r="L48" s="106" t="s">
        <v>16</v>
      </c>
      <c r="M48" s="107"/>
      <c r="N48" s="107"/>
      <c r="O48" s="108"/>
      <c r="P48" s="54" t="s">
        <v>16</v>
      </c>
      <c r="Q48" s="54" t="s">
        <v>16</v>
      </c>
      <c r="R48" s="125"/>
      <c r="S48" s="125"/>
      <c r="T48" s="74">
        <f>J48+T47</f>
        <v>184653.84000000003</v>
      </c>
    </row>
    <row r="49" spans="1:19" s="7" customFormat="1" ht="9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5">
      <c r="A50" s="109" t="s">
        <v>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1:19" ht="12.75">
      <c r="A51" s="121" t="s">
        <v>52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</row>
    <row r="52" spans="1:19" ht="12.75">
      <c r="A52" s="112" t="s">
        <v>20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15.75" customHeight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</row>
    <row r="54" spans="1:19" s="7" customFormat="1" ht="66" customHeight="1">
      <c r="A54" s="38">
        <v>1</v>
      </c>
      <c r="B54" s="96" t="s">
        <v>53</v>
      </c>
      <c r="C54" s="97"/>
      <c r="D54" s="96" t="s">
        <v>117</v>
      </c>
      <c r="E54" s="98"/>
      <c r="F54" s="98"/>
      <c r="G54" s="98"/>
      <c r="H54" s="98"/>
      <c r="I54" s="97"/>
      <c r="J54" s="101">
        <v>365</v>
      </c>
      <c r="K54" s="102"/>
      <c r="L54" s="81" t="s">
        <v>111</v>
      </c>
      <c r="M54" s="82"/>
      <c r="N54" s="82"/>
      <c r="O54" s="83"/>
      <c r="P54" s="47" t="s">
        <v>114</v>
      </c>
      <c r="Q54" s="47" t="s">
        <v>127</v>
      </c>
      <c r="R54" s="100"/>
      <c r="S54" s="100"/>
    </row>
    <row r="55" spans="1:19" s="7" customFormat="1" ht="75.75" customHeight="1">
      <c r="A55" s="38">
        <v>2</v>
      </c>
      <c r="B55" s="96" t="s">
        <v>54</v>
      </c>
      <c r="C55" s="97"/>
      <c r="D55" s="118" t="s">
        <v>77</v>
      </c>
      <c r="E55" s="119"/>
      <c r="F55" s="119"/>
      <c r="G55" s="119"/>
      <c r="H55" s="119"/>
      <c r="I55" s="120"/>
      <c r="J55" s="101">
        <v>198</v>
      </c>
      <c r="K55" s="102"/>
      <c r="L55" s="81" t="s">
        <v>111</v>
      </c>
      <c r="M55" s="82"/>
      <c r="N55" s="82"/>
      <c r="O55" s="83"/>
      <c r="P55" s="47" t="s">
        <v>114</v>
      </c>
      <c r="Q55" s="47" t="s">
        <v>127</v>
      </c>
      <c r="R55" s="100"/>
      <c r="S55" s="100"/>
    </row>
    <row r="56" spans="1:19" s="7" customFormat="1" ht="58.5" customHeight="1">
      <c r="A56" s="38">
        <v>3</v>
      </c>
      <c r="B56" s="96" t="s">
        <v>56</v>
      </c>
      <c r="C56" s="97"/>
      <c r="D56" s="96" t="s">
        <v>79</v>
      </c>
      <c r="E56" s="98"/>
      <c r="F56" s="98"/>
      <c r="G56" s="98"/>
      <c r="H56" s="98"/>
      <c r="I56" s="97"/>
      <c r="J56" s="101">
        <v>496</v>
      </c>
      <c r="K56" s="102"/>
      <c r="L56" s="81" t="s">
        <v>111</v>
      </c>
      <c r="M56" s="82"/>
      <c r="N56" s="82"/>
      <c r="O56" s="83"/>
      <c r="P56" s="47" t="s">
        <v>114</v>
      </c>
      <c r="Q56" s="47" t="s">
        <v>127</v>
      </c>
      <c r="R56" s="100"/>
      <c r="S56" s="100"/>
    </row>
    <row r="57" spans="1:19" s="7" customFormat="1" ht="57.75" customHeight="1">
      <c r="A57" s="38">
        <v>4</v>
      </c>
      <c r="B57" s="96" t="s">
        <v>58</v>
      </c>
      <c r="C57" s="97"/>
      <c r="D57" s="96" t="s">
        <v>81</v>
      </c>
      <c r="E57" s="98"/>
      <c r="F57" s="98"/>
      <c r="G57" s="98"/>
      <c r="H57" s="98"/>
      <c r="I57" s="97"/>
      <c r="J57" s="101">
        <v>200</v>
      </c>
      <c r="K57" s="102"/>
      <c r="L57" s="81" t="s">
        <v>111</v>
      </c>
      <c r="M57" s="82"/>
      <c r="N57" s="82"/>
      <c r="O57" s="83"/>
      <c r="P57" s="47" t="s">
        <v>114</v>
      </c>
      <c r="Q57" s="47" t="s">
        <v>127</v>
      </c>
      <c r="R57" s="100"/>
      <c r="S57" s="100"/>
    </row>
    <row r="58" spans="1:19" s="7" customFormat="1" ht="67.5" customHeight="1">
      <c r="A58" s="38">
        <v>5</v>
      </c>
      <c r="B58" s="96" t="s">
        <v>59</v>
      </c>
      <c r="C58" s="97"/>
      <c r="D58" s="96" t="s">
        <v>82</v>
      </c>
      <c r="E58" s="98"/>
      <c r="F58" s="98"/>
      <c r="G58" s="98"/>
      <c r="H58" s="98"/>
      <c r="I58" s="97"/>
      <c r="J58" s="101">
        <v>117</v>
      </c>
      <c r="K58" s="102"/>
      <c r="L58" s="81" t="s">
        <v>111</v>
      </c>
      <c r="M58" s="82"/>
      <c r="N58" s="82"/>
      <c r="O58" s="83"/>
      <c r="P58" s="47" t="s">
        <v>114</v>
      </c>
      <c r="Q58" s="47" t="s">
        <v>127</v>
      </c>
      <c r="R58" s="100"/>
      <c r="S58" s="100"/>
    </row>
    <row r="59" spans="1:19" s="7" customFormat="1" ht="58.5" customHeight="1">
      <c r="A59" s="38">
        <v>6</v>
      </c>
      <c r="B59" s="96" t="s">
        <v>60</v>
      </c>
      <c r="C59" s="97"/>
      <c r="D59" s="96" t="s">
        <v>83</v>
      </c>
      <c r="E59" s="98"/>
      <c r="F59" s="98"/>
      <c r="G59" s="98"/>
      <c r="H59" s="98"/>
      <c r="I59" s="97"/>
      <c r="J59" s="101">
        <v>155</v>
      </c>
      <c r="K59" s="102"/>
      <c r="L59" s="81" t="s">
        <v>111</v>
      </c>
      <c r="M59" s="82"/>
      <c r="N59" s="82"/>
      <c r="O59" s="83"/>
      <c r="P59" s="47" t="s">
        <v>114</v>
      </c>
      <c r="Q59" s="47" t="s">
        <v>127</v>
      </c>
      <c r="R59" s="100"/>
      <c r="S59" s="100"/>
    </row>
    <row r="60" spans="1:20" s="7" customFormat="1" ht="81.75" customHeight="1">
      <c r="A60" s="38">
        <v>7</v>
      </c>
      <c r="B60" s="96" t="s">
        <v>61</v>
      </c>
      <c r="C60" s="97"/>
      <c r="D60" s="96" t="s">
        <v>84</v>
      </c>
      <c r="E60" s="98"/>
      <c r="F60" s="98"/>
      <c r="G60" s="98"/>
      <c r="H60" s="98"/>
      <c r="I60" s="97"/>
      <c r="J60" s="101">
        <v>150</v>
      </c>
      <c r="K60" s="102"/>
      <c r="L60" s="81" t="s">
        <v>111</v>
      </c>
      <c r="M60" s="82"/>
      <c r="N60" s="82"/>
      <c r="O60" s="83"/>
      <c r="P60" s="47" t="s">
        <v>114</v>
      </c>
      <c r="Q60" s="47" t="s">
        <v>127</v>
      </c>
      <c r="R60" s="100"/>
      <c r="S60" s="100"/>
      <c r="T60" s="61">
        <f>J54+J55+J56+J57+J58+J59+J60+J61+J62+J63+J64+J65+J66+J67</f>
        <v>5122</v>
      </c>
    </row>
    <row r="61" spans="1:20" s="7" customFormat="1" ht="99" customHeight="1">
      <c r="A61" s="38">
        <v>8</v>
      </c>
      <c r="B61" s="96" t="s">
        <v>63</v>
      </c>
      <c r="C61" s="97"/>
      <c r="D61" s="96" t="s">
        <v>86</v>
      </c>
      <c r="E61" s="98"/>
      <c r="F61" s="98"/>
      <c r="G61" s="98"/>
      <c r="H61" s="98"/>
      <c r="I61" s="97"/>
      <c r="J61" s="101">
        <v>450</v>
      </c>
      <c r="K61" s="102"/>
      <c r="L61" s="81" t="s">
        <v>111</v>
      </c>
      <c r="M61" s="82"/>
      <c r="N61" s="82"/>
      <c r="O61" s="83"/>
      <c r="P61" s="47" t="s">
        <v>114</v>
      </c>
      <c r="Q61" s="47" t="s">
        <v>127</v>
      </c>
      <c r="R61" s="100"/>
      <c r="S61" s="100"/>
      <c r="T61" s="61" t="s">
        <v>113</v>
      </c>
    </row>
    <row r="62" spans="1:19" s="7" customFormat="1" ht="78" customHeight="1">
      <c r="A62" s="38">
        <v>9</v>
      </c>
      <c r="B62" s="96" t="s">
        <v>65</v>
      </c>
      <c r="C62" s="97"/>
      <c r="D62" s="103" t="s">
        <v>88</v>
      </c>
      <c r="E62" s="98"/>
      <c r="F62" s="98"/>
      <c r="G62" s="98"/>
      <c r="H62" s="98"/>
      <c r="I62" s="97"/>
      <c r="J62" s="101">
        <v>335</v>
      </c>
      <c r="K62" s="102"/>
      <c r="L62" s="81" t="s">
        <v>111</v>
      </c>
      <c r="M62" s="82"/>
      <c r="N62" s="82"/>
      <c r="O62" s="83"/>
      <c r="P62" s="47" t="s">
        <v>114</v>
      </c>
      <c r="Q62" s="47" t="s">
        <v>127</v>
      </c>
      <c r="R62" s="100"/>
      <c r="S62" s="100"/>
    </row>
    <row r="63" spans="1:19" s="7" customFormat="1" ht="60" customHeight="1">
      <c r="A63" s="38">
        <v>10</v>
      </c>
      <c r="B63" s="96" t="s">
        <v>66</v>
      </c>
      <c r="C63" s="97"/>
      <c r="D63" s="96" t="s">
        <v>89</v>
      </c>
      <c r="E63" s="98"/>
      <c r="F63" s="98"/>
      <c r="G63" s="98"/>
      <c r="H63" s="98"/>
      <c r="I63" s="97"/>
      <c r="J63" s="101">
        <v>174</v>
      </c>
      <c r="K63" s="102"/>
      <c r="L63" s="81" t="s">
        <v>111</v>
      </c>
      <c r="M63" s="82"/>
      <c r="N63" s="82"/>
      <c r="O63" s="83"/>
      <c r="P63" s="47" t="s">
        <v>114</v>
      </c>
      <c r="Q63" s="47" t="s">
        <v>127</v>
      </c>
      <c r="R63" s="100"/>
      <c r="S63" s="100"/>
    </row>
    <row r="64" spans="1:19" s="7" customFormat="1" ht="60" customHeight="1">
      <c r="A64" s="38">
        <v>11</v>
      </c>
      <c r="B64" s="96" t="s">
        <v>68</v>
      </c>
      <c r="C64" s="97"/>
      <c r="D64" s="96" t="s">
        <v>91</v>
      </c>
      <c r="E64" s="98"/>
      <c r="F64" s="98"/>
      <c r="G64" s="98"/>
      <c r="H64" s="98"/>
      <c r="I64" s="97"/>
      <c r="J64" s="101">
        <v>1510</v>
      </c>
      <c r="K64" s="102"/>
      <c r="L64" s="81" t="s">
        <v>111</v>
      </c>
      <c r="M64" s="82"/>
      <c r="N64" s="82"/>
      <c r="O64" s="83"/>
      <c r="P64" s="47" t="s">
        <v>114</v>
      </c>
      <c r="Q64" s="47" t="s">
        <v>127</v>
      </c>
      <c r="R64" s="100"/>
      <c r="S64" s="100"/>
    </row>
    <row r="65" spans="1:19" s="7" customFormat="1" ht="60" customHeight="1">
      <c r="A65" s="38">
        <v>12</v>
      </c>
      <c r="B65" s="96" t="s">
        <v>70</v>
      </c>
      <c r="C65" s="97"/>
      <c r="D65" s="96" t="s">
        <v>93</v>
      </c>
      <c r="E65" s="98"/>
      <c r="F65" s="98"/>
      <c r="G65" s="98"/>
      <c r="H65" s="98"/>
      <c r="I65" s="97"/>
      <c r="J65" s="101">
        <v>257</v>
      </c>
      <c r="K65" s="102"/>
      <c r="L65" s="81" t="s">
        <v>111</v>
      </c>
      <c r="M65" s="82"/>
      <c r="N65" s="82"/>
      <c r="O65" s="83"/>
      <c r="P65" s="47" t="s">
        <v>114</v>
      </c>
      <c r="Q65" s="47" t="s">
        <v>127</v>
      </c>
      <c r="R65" s="100"/>
      <c r="S65" s="100"/>
    </row>
    <row r="66" spans="1:19" ht="60" customHeight="1">
      <c r="A66" s="39">
        <v>13</v>
      </c>
      <c r="B66" s="96" t="s">
        <v>99</v>
      </c>
      <c r="C66" s="97"/>
      <c r="D66" s="96" t="s">
        <v>101</v>
      </c>
      <c r="E66" s="98"/>
      <c r="F66" s="98"/>
      <c r="G66" s="98"/>
      <c r="H66" s="98"/>
      <c r="I66" s="97"/>
      <c r="J66" s="99">
        <v>240</v>
      </c>
      <c r="K66" s="99"/>
      <c r="L66" s="81" t="s">
        <v>111</v>
      </c>
      <c r="M66" s="82"/>
      <c r="N66" s="82"/>
      <c r="O66" s="83"/>
      <c r="P66" s="47" t="s">
        <v>114</v>
      </c>
      <c r="Q66" s="47" t="s">
        <v>127</v>
      </c>
      <c r="R66" s="100"/>
      <c r="S66" s="100"/>
    </row>
    <row r="67" spans="1:20" ht="60" customHeight="1">
      <c r="A67" s="39">
        <v>14</v>
      </c>
      <c r="B67" s="96" t="s">
        <v>100</v>
      </c>
      <c r="C67" s="97"/>
      <c r="D67" s="96" t="s">
        <v>102</v>
      </c>
      <c r="E67" s="98"/>
      <c r="F67" s="98"/>
      <c r="G67" s="98"/>
      <c r="H67" s="98"/>
      <c r="I67" s="97"/>
      <c r="J67" s="99">
        <v>475</v>
      </c>
      <c r="K67" s="99"/>
      <c r="L67" s="81" t="s">
        <v>111</v>
      </c>
      <c r="M67" s="82"/>
      <c r="N67" s="82"/>
      <c r="O67" s="83"/>
      <c r="P67" s="47" t="s">
        <v>114</v>
      </c>
      <c r="Q67" s="47" t="s">
        <v>127</v>
      </c>
      <c r="R67" s="100"/>
      <c r="S67" s="100"/>
      <c r="T67" s="50" t="s">
        <v>113</v>
      </c>
    </row>
    <row r="68" spans="1:19" s="2" customFormat="1" ht="33" customHeight="1">
      <c r="A68" s="39">
        <v>21</v>
      </c>
      <c r="B68" s="89" t="s">
        <v>15</v>
      </c>
      <c r="C68" s="90"/>
      <c r="D68" s="91" t="s">
        <v>16</v>
      </c>
      <c r="E68" s="92"/>
      <c r="F68" s="92"/>
      <c r="G68" s="92"/>
      <c r="H68" s="92"/>
      <c r="I68" s="93"/>
      <c r="J68" s="94">
        <v>115343.46</v>
      </c>
      <c r="K68" s="95"/>
      <c r="L68" s="91" t="s">
        <v>16</v>
      </c>
      <c r="M68" s="92"/>
      <c r="N68" s="92"/>
      <c r="O68" s="93"/>
      <c r="P68" s="29" t="s">
        <v>16</v>
      </c>
      <c r="Q68" s="29" t="s">
        <v>16</v>
      </c>
      <c r="R68" s="91"/>
      <c r="S68" s="93"/>
    </row>
    <row r="69" spans="1:19" s="2" customFormat="1" ht="17.25" customHeight="1">
      <c r="A69" s="30"/>
      <c r="B69" s="31"/>
      <c r="C69" s="32"/>
      <c r="D69" s="18"/>
      <c r="E69" s="18"/>
      <c r="F69" s="18"/>
      <c r="G69" s="18"/>
      <c r="H69" s="18"/>
      <c r="I69" s="18"/>
      <c r="J69" s="79">
        <f>SUM(J54:K68)</f>
        <v>120465.46</v>
      </c>
      <c r="K69" s="80"/>
      <c r="L69" s="18"/>
      <c r="M69" s="18"/>
      <c r="N69" s="18"/>
      <c r="O69" s="18"/>
      <c r="P69" s="18"/>
      <c r="Q69" s="18"/>
      <c r="R69" s="18"/>
      <c r="S69" s="18"/>
    </row>
    <row r="70" spans="1:18" ht="30.75" customHeight="1">
      <c r="A70" s="132" t="s">
        <v>19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26" t="s">
        <v>7</v>
      </c>
      <c r="L70" s="126"/>
      <c r="M70" s="126"/>
      <c r="N70" s="126"/>
      <c r="O70" s="126"/>
      <c r="P70" s="127" t="s">
        <v>110</v>
      </c>
      <c r="Q70" s="127"/>
      <c r="R70" s="127"/>
    </row>
    <row r="71" spans="11:18" ht="12.75">
      <c r="K71" s="131" t="s">
        <v>18</v>
      </c>
      <c r="L71" s="131"/>
      <c r="M71" s="131"/>
      <c r="N71" s="131"/>
      <c r="O71" s="131"/>
      <c r="P71" s="131" t="s">
        <v>17</v>
      </c>
      <c r="Q71" s="131"/>
      <c r="R71" s="131"/>
    </row>
  </sheetData>
  <sheetProtection/>
  <mergeCells count="247">
    <mergeCell ref="B65:C65"/>
    <mergeCell ref="D65:I65"/>
    <mergeCell ref="R41:S41"/>
    <mergeCell ref="L41:O41"/>
    <mergeCell ref="J41:K41"/>
    <mergeCell ref="D41:I41"/>
    <mergeCell ref="B41:C41"/>
    <mergeCell ref="L64:O64"/>
    <mergeCell ref="R64:S64"/>
    <mergeCell ref="R63:S63"/>
    <mergeCell ref="B66:C66"/>
    <mergeCell ref="D66:I66"/>
    <mergeCell ref="J66:K66"/>
    <mergeCell ref="L66:O66"/>
    <mergeCell ref="R66:S66"/>
    <mergeCell ref="B67:C67"/>
    <mergeCell ref="D67:I67"/>
    <mergeCell ref="J67:K67"/>
    <mergeCell ref="L67:O67"/>
    <mergeCell ref="R67:S67"/>
    <mergeCell ref="R62:S62"/>
    <mergeCell ref="J65:K65"/>
    <mergeCell ref="L65:O65"/>
    <mergeCell ref="R65:S65"/>
    <mergeCell ref="D64:I64"/>
    <mergeCell ref="J64:K64"/>
    <mergeCell ref="D60:I60"/>
    <mergeCell ref="J60:K60"/>
    <mergeCell ref="L60:O60"/>
    <mergeCell ref="D63:I63"/>
    <mergeCell ref="J63:K63"/>
    <mergeCell ref="L63:O63"/>
    <mergeCell ref="D62:I62"/>
    <mergeCell ref="J62:K62"/>
    <mergeCell ref="L62:O62"/>
    <mergeCell ref="J58:K58"/>
    <mergeCell ref="L58:O58"/>
    <mergeCell ref="R58:S58"/>
    <mergeCell ref="D61:I61"/>
    <mergeCell ref="J61:K61"/>
    <mergeCell ref="L61:O61"/>
    <mergeCell ref="R61:S61"/>
    <mergeCell ref="J59:K59"/>
    <mergeCell ref="L59:O59"/>
    <mergeCell ref="R59:S59"/>
    <mergeCell ref="B63:C63"/>
    <mergeCell ref="B64:C64"/>
    <mergeCell ref="D57:I57"/>
    <mergeCell ref="D59:I59"/>
    <mergeCell ref="B57:C57"/>
    <mergeCell ref="B58:C58"/>
    <mergeCell ref="B59:C59"/>
    <mergeCell ref="B60:C60"/>
    <mergeCell ref="B61:C61"/>
    <mergeCell ref="D58:I58"/>
    <mergeCell ref="B46:C46"/>
    <mergeCell ref="D46:I46"/>
    <mergeCell ref="J46:K46"/>
    <mergeCell ref="L46:O46"/>
    <mergeCell ref="R46:S46"/>
    <mergeCell ref="B55:C55"/>
    <mergeCell ref="D55:I55"/>
    <mergeCell ref="J55:K55"/>
    <mergeCell ref="L55:O55"/>
    <mergeCell ref="R55:S55"/>
    <mergeCell ref="N2:S2"/>
    <mergeCell ref="N6:S6"/>
    <mergeCell ref="B23:C23"/>
    <mergeCell ref="N3:S3"/>
    <mergeCell ref="N4:S4"/>
    <mergeCell ref="B56:C56"/>
    <mergeCell ref="D56:I56"/>
    <mergeCell ref="J56:K56"/>
    <mergeCell ref="L56:O56"/>
    <mergeCell ref="R56:S56"/>
    <mergeCell ref="N5:S5"/>
    <mergeCell ref="L15:O15"/>
    <mergeCell ref="J15:K15"/>
    <mergeCell ref="R15:S15"/>
    <mergeCell ref="B16:C16"/>
    <mergeCell ref="D16:I16"/>
    <mergeCell ref="M7:S7"/>
    <mergeCell ref="R16:S16"/>
    <mergeCell ref="D15:I15"/>
    <mergeCell ref="A8:S8"/>
    <mergeCell ref="B15:C15"/>
    <mergeCell ref="J16:K16"/>
    <mergeCell ref="A18:S18"/>
    <mergeCell ref="A19:S19"/>
    <mergeCell ref="A20:S20"/>
    <mergeCell ref="A21:S21"/>
    <mergeCell ref="L16:O16"/>
    <mergeCell ref="P71:R71"/>
    <mergeCell ref="J54:K54"/>
    <mergeCell ref="L54:O54"/>
    <mergeCell ref="K71:O71"/>
    <mergeCell ref="A70:J70"/>
    <mergeCell ref="R22:S22"/>
    <mergeCell ref="B47:C47"/>
    <mergeCell ref="D47:I47"/>
    <mergeCell ref="J47:K47"/>
    <mergeCell ref="L47:O47"/>
    <mergeCell ref="B25:C25"/>
    <mergeCell ref="J23:K23"/>
    <mergeCell ref="J42:K42"/>
    <mergeCell ref="D23:I23"/>
    <mergeCell ref="D42:I42"/>
    <mergeCell ref="R23:S23"/>
    <mergeCell ref="L25:O25"/>
    <mergeCell ref="B24:C24"/>
    <mergeCell ref="D25:I25"/>
    <mergeCell ref="J25:K25"/>
    <mergeCell ref="K70:O70"/>
    <mergeCell ref="P70:R70"/>
    <mergeCell ref="R42:S42"/>
    <mergeCell ref="D22:I22"/>
    <mergeCell ref="L22:O22"/>
    <mergeCell ref="L23:O23"/>
    <mergeCell ref="R47:S47"/>
    <mergeCell ref="R60:S60"/>
    <mergeCell ref="J57:K57"/>
    <mergeCell ref="L57:O57"/>
    <mergeCell ref="A51:S51"/>
    <mergeCell ref="J48:K48"/>
    <mergeCell ref="L48:O48"/>
    <mergeCell ref="L45:O45"/>
    <mergeCell ref="R48:S48"/>
    <mergeCell ref="B26:C26"/>
    <mergeCell ref="D27:I27"/>
    <mergeCell ref="J27:K27"/>
    <mergeCell ref="L27:O27"/>
    <mergeCell ref="L28:O28"/>
    <mergeCell ref="A9:S9"/>
    <mergeCell ref="A10:S10"/>
    <mergeCell ref="A13:S13"/>
    <mergeCell ref="A11:S11"/>
    <mergeCell ref="A12:S12"/>
    <mergeCell ref="D24:I24"/>
    <mergeCell ref="J24:K24"/>
    <mergeCell ref="L24:O24"/>
    <mergeCell ref="R24:S24"/>
    <mergeCell ref="J22:K22"/>
    <mergeCell ref="R68:S68"/>
    <mergeCell ref="B48:C48"/>
    <mergeCell ref="D48:I48"/>
    <mergeCell ref="A50:S50"/>
    <mergeCell ref="D54:I54"/>
    <mergeCell ref="A52:S52"/>
    <mergeCell ref="R54:S54"/>
    <mergeCell ref="B54:C54"/>
    <mergeCell ref="B62:C62"/>
    <mergeCell ref="R57:S57"/>
    <mergeCell ref="R25:S25"/>
    <mergeCell ref="B27:C27"/>
    <mergeCell ref="B28:C28"/>
    <mergeCell ref="D26:I26"/>
    <mergeCell ref="J26:K26"/>
    <mergeCell ref="L26:O26"/>
    <mergeCell ref="R26:S26"/>
    <mergeCell ref="R27:S27"/>
    <mergeCell ref="D28:I28"/>
    <mergeCell ref="J28:K28"/>
    <mergeCell ref="R28:S28"/>
    <mergeCell ref="B29:C29"/>
    <mergeCell ref="D29:I29"/>
    <mergeCell ref="J29:K29"/>
    <mergeCell ref="L29:O29"/>
    <mergeCell ref="R29:S29"/>
    <mergeCell ref="B30:C30"/>
    <mergeCell ref="D30:I30"/>
    <mergeCell ref="J30:K30"/>
    <mergeCell ref="L30:O30"/>
    <mergeCell ref="R30:S30"/>
    <mergeCell ref="B31:C31"/>
    <mergeCell ref="D31:I31"/>
    <mergeCell ref="J31:K31"/>
    <mergeCell ref="L31:O31"/>
    <mergeCell ref="R31:S31"/>
    <mergeCell ref="B32:C32"/>
    <mergeCell ref="D32:I32"/>
    <mergeCell ref="J32:K32"/>
    <mergeCell ref="L32:O32"/>
    <mergeCell ref="R32:S32"/>
    <mergeCell ref="B33:C33"/>
    <mergeCell ref="D33:I33"/>
    <mergeCell ref="J33:K33"/>
    <mergeCell ref="L33:O33"/>
    <mergeCell ref="R33:S33"/>
    <mergeCell ref="B34:C34"/>
    <mergeCell ref="D34:I34"/>
    <mergeCell ref="J34:K34"/>
    <mergeCell ref="L34:O34"/>
    <mergeCell ref="R34:S34"/>
    <mergeCell ref="B35:C35"/>
    <mergeCell ref="D35:I35"/>
    <mergeCell ref="J35:K35"/>
    <mergeCell ref="L35:O35"/>
    <mergeCell ref="R35:S35"/>
    <mergeCell ref="B36:C36"/>
    <mergeCell ref="D36:I36"/>
    <mergeCell ref="J36:K36"/>
    <mergeCell ref="L36:O36"/>
    <mergeCell ref="R36:S36"/>
    <mergeCell ref="B37:C37"/>
    <mergeCell ref="D37:I37"/>
    <mergeCell ref="J37:K37"/>
    <mergeCell ref="L37:O37"/>
    <mergeCell ref="R37:S37"/>
    <mergeCell ref="B38:C38"/>
    <mergeCell ref="D38:I38"/>
    <mergeCell ref="J38:K38"/>
    <mergeCell ref="L38:O38"/>
    <mergeCell ref="R38:S38"/>
    <mergeCell ref="B39:C39"/>
    <mergeCell ref="D39:I39"/>
    <mergeCell ref="J39:K39"/>
    <mergeCell ref="L39:O39"/>
    <mergeCell ref="R39:S39"/>
    <mergeCell ref="R40:S40"/>
    <mergeCell ref="B43:C43"/>
    <mergeCell ref="D43:I43"/>
    <mergeCell ref="J43:K43"/>
    <mergeCell ref="L43:O43"/>
    <mergeCell ref="R43:S43"/>
    <mergeCell ref="L42:O42"/>
    <mergeCell ref="B40:C40"/>
    <mergeCell ref="D40:I40"/>
    <mergeCell ref="J40:K40"/>
    <mergeCell ref="L40:O40"/>
    <mergeCell ref="B42:C42"/>
    <mergeCell ref="B44:C44"/>
    <mergeCell ref="D44:I44"/>
    <mergeCell ref="J44:K44"/>
    <mergeCell ref="J69:K69"/>
    <mergeCell ref="L44:O44"/>
    <mergeCell ref="R44:S44"/>
    <mergeCell ref="B45:C45"/>
    <mergeCell ref="J45:K45"/>
    <mergeCell ref="D45:I45"/>
    <mergeCell ref="B68:C68"/>
    <mergeCell ref="D68:I68"/>
    <mergeCell ref="J68:K68"/>
    <mergeCell ref="L68:O68"/>
  </mergeCells>
  <printOptions horizontalCentered="1"/>
  <pageMargins left="0.31496062992125984" right="0.15748031496062992" top="0.3937007874015748" bottom="0.5935416666666666" header="0.5118110236220472" footer="0.33145833333333335"/>
  <pageSetup fitToHeight="1" fitToWidth="1" horizontalDpi="600" verticalDpi="600" orientation="landscape" paperSize="9" scale="11" r:id="rId1"/>
  <headerFooter alignWithMargins="0">
    <oddFooter>&amp;L&amp;"Times New Roman,обычный"&amp;F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130" zoomScaleNormal="130" zoomScalePageLayoutView="0" workbookViewId="0" topLeftCell="A102">
      <selection activeCell="A131" sqref="A131:M131"/>
    </sheetView>
  </sheetViews>
  <sheetFormatPr defaultColWidth="8.875" defaultRowHeight="12.75"/>
  <cols>
    <col min="1" max="1" width="4.375" style="3" customWidth="1"/>
    <col min="2" max="3" width="16.25390625" style="3" customWidth="1"/>
    <col min="4" max="4" width="7.00390625" style="3" customWidth="1"/>
    <col min="5" max="5" width="13.375" style="3" customWidth="1"/>
    <col min="6" max="6" width="15.75390625" style="3" customWidth="1"/>
    <col min="7" max="7" width="15.625" style="3" customWidth="1"/>
    <col min="8" max="8" width="18.75390625" style="3" customWidth="1"/>
    <col min="9" max="9" width="20.00390625" style="3" customWidth="1"/>
    <col min="10" max="10" width="10.125" style="3" customWidth="1"/>
    <col min="11" max="11" width="8.625" style="3" customWidth="1"/>
    <col min="12" max="12" width="10.125" style="3" customWidth="1"/>
    <col min="13" max="13" width="11.875" style="3" customWidth="1"/>
    <col min="14" max="14" width="0.37109375" style="3" customWidth="1"/>
    <col min="15" max="16384" width="8.875" style="3" customWidth="1"/>
  </cols>
  <sheetData>
    <row r="1" spans="6:14" ht="15.75">
      <c r="F1" s="176" t="s">
        <v>13</v>
      </c>
      <c r="G1" s="176"/>
      <c r="H1" s="176"/>
      <c r="I1" s="176"/>
      <c r="J1" s="176"/>
      <c r="K1" s="176"/>
      <c r="L1" s="176"/>
      <c r="M1" s="176"/>
      <c r="N1" s="177"/>
    </row>
    <row r="2" spans="6:14" ht="67.5" customHeight="1">
      <c r="F2" s="178" t="s">
        <v>37</v>
      </c>
      <c r="G2" s="178"/>
      <c r="H2" s="178"/>
      <c r="I2" s="178"/>
      <c r="J2" s="178"/>
      <c r="K2" s="178"/>
      <c r="L2" s="178"/>
      <c r="M2" s="178"/>
      <c r="N2" s="179"/>
    </row>
    <row r="3" spans="6:13" ht="9" customHeight="1">
      <c r="F3" s="126"/>
      <c r="G3" s="126"/>
      <c r="H3" s="126"/>
      <c r="I3" s="126"/>
      <c r="J3" s="126"/>
      <c r="K3" s="126"/>
      <c r="L3" s="126"/>
      <c r="M3" s="126"/>
    </row>
    <row r="4" spans="1:13" s="1" customFormat="1" ht="16.5" customHeight="1">
      <c r="A4" s="115" t="s">
        <v>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" customFormat="1" ht="16.5" customHeight="1">
      <c r="A5" s="115" t="s">
        <v>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21" customHeight="1">
      <c r="A6" s="126" t="s">
        <v>119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 customHeight="1">
      <c r="A7" s="117" t="s">
        <v>38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.75" customHeight="1">
      <c r="A8" s="126" t="s">
        <v>120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2.75" customHeight="1">
      <c r="A9" s="117" t="s">
        <v>20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 customHeight="1">
      <c r="A10" s="45"/>
      <c r="B10" s="45"/>
      <c r="C10" s="45"/>
      <c r="D10" s="45"/>
      <c r="E10" s="45"/>
      <c r="F10" s="181" t="s">
        <v>121</v>
      </c>
      <c r="G10" s="117"/>
      <c r="H10" s="117"/>
      <c r="I10" s="117"/>
      <c r="J10" s="45"/>
      <c r="K10" s="45"/>
      <c r="L10" s="45"/>
      <c r="M10" s="45"/>
    </row>
    <row r="11" ht="15.75" customHeight="1"/>
    <row r="12" spans="1:13" ht="12.75" customHeight="1">
      <c r="A12" s="182" t="s">
        <v>25</v>
      </c>
      <c r="B12" s="135" t="s">
        <v>3</v>
      </c>
      <c r="C12" s="135"/>
      <c r="D12" s="180" t="s">
        <v>26</v>
      </c>
      <c r="E12" s="180"/>
      <c r="F12" s="180"/>
      <c r="G12" s="180"/>
      <c r="H12" s="180"/>
      <c r="I12" s="91" t="s">
        <v>28</v>
      </c>
      <c r="J12" s="92"/>
      <c r="K12" s="92"/>
      <c r="L12" s="92"/>
      <c r="M12" s="93"/>
    </row>
    <row r="13" spans="1:13" s="5" customFormat="1" ht="94.5" customHeight="1">
      <c r="A13" s="182"/>
      <c r="B13" s="135"/>
      <c r="C13" s="135"/>
      <c r="D13" s="148" t="s">
        <v>0</v>
      </c>
      <c r="E13" s="150"/>
      <c r="F13" s="4" t="s">
        <v>23</v>
      </c>
      <c r="G13" s="148" t="s">
        <v>33</v>
      </c>
      <c r="H13" s="150"/>
      <c r="I13" s="4" t="s">
        <v>27</v>
      </c>
      <c r="J13" s="148" t="s">
        <v>41</v>
      </c>
      <c r="K13" s="150"/>
      <c r="L13" s="35" t="s">
        <v>34</v>
      </c>
      <c r="M13" s="4" t="s">
        <v>22</v>
      </c>
    </row>
    <row r="14" spans="1:13" s="7" customFormat="1" ht="9" customHeight="1">
      <c r="A14" s="6">
        <v>1</v>
      </c>
      <c r="B14" s="136">
        <v>2</v>
      </c>
      <c r="C14" s="136"/>
      <c r="D14" s="136">
        <v>3</v>
      </c>
      <c r="E14" s="136"/>
      <c r="F14" s="6">
        <v>4</v>
      </c>
      <c r="G14" s="144">
        <v>5</v>
      </c>
      <c r="H14" s="146"/>
      <c r="I14" s="6">
        <v>6</v>
      </c>
      <c r="J14" s="144">
        <v>7</v>
      </c>
      <c r="K14" s="146"/>
      <c r="L14" s="36">
        <v>8</v>
      </c>
      <c r="M14" s="6">
        <v>9</v>
      </c>
    </row>
    <row r="15" spans="1:13" s="7" customFormat="1" ht="9" customHeight="1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7"/>
    </row>
    <row r="16" spans="1:13" ht="12.7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ht="13.5" customHeight="1">
      <c r="A17" s="137" t="s">
        <v>122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1:13" s="7" customFormat="1" ht="12" customHeight="1">
      <c r="A18" s="143" t="s">
        <v>20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33"/>
    </row>
    <row r="19" spans="1:13" s="7" customFormat="1" ht="15" customHeight="1">
      <c r="A19" s="137" t="s">
        <v>32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</row>
    <row r="20" spans="1:13" s="7" customFormat="1" ht="9" customHeight="1">
      <c r="A20" s="19"/>
      <c r="B20" s="20"/>
      <c r="C20" s="20"/>
      <c r="D20" s="128"/>
      <c r="E20" s="128"/>
      <c r="F20" s="20"/>
      <c r="G20" s="20"/>
      <c r="H20" s="20"/>
      <c r="I20" s="171"/>
      <c r="J20" s="171"/>
      <c r="K20" s="171"/>
      <c r="L20" s="171"/>
      <c r="M20" s="172"/>
    </row>
    <row r="21" spans="1:13" s="7" customFormat="1" ht="15" customHeight="1">
      <c r="A21" s="38">
        <v>1</v>
      </c>
      <c r="B21" s="159" t="s">
        <v>53</v>
      </c>
      <c r="C21" s="160"/>
      <c r="D21" s="153">
        <v>3723</v>
      </c>
      <c r="E21" s="153"/>
      <c r="F21" s="67" t="s">
        <v>128</v>
      </c>
      <c r="G21" s="67" t="s">
        <v>129</v>
      </c>
      <c r="H21" s="67" t="s">
        <v>130</v>
      </c>
      <c r="I21" s="67" t="s">
        <v>126</v>
      </c>
      <c r="J21" s="81"/>
      <c r="K21" s="83"/>
      <c r="L21" s="68">
        <v>3723</v>
      </c>
      <c r="M21" s="67" t="s">
        <v>123</v>
      </c>
    </row>
    <row r="22" spans="1:13" s="7" customFormat="1" ht="13.5" customHeight="1">
      <c r="A22" s="38">
        <v>2</v>
      </c>
      <c r="B22" s="159" t="s">
        <v>54</v>
      </c>
      <c r="C22" s="160"/>
      <c r="D22" s="153">
        <v>336.6</v>
      </c>
      <c r="E22" s="153"/>
      <c r="F22" s="67" t="s">
        <v>128</v>
      </c>
      <c r="G22" s="67" t="s">
        <v>129</v>
      </c>
      <c r="H22" s="67" t="s">
        <v>130</v>
      </c>
      <c r="I22" s="67" t="s">
        <v>126</v>
      </c>
      <c r="J22" s="81"/>
      <c r="K22" s="83"/>
      <c r="L22" s="68">
        <f aca="true" t="shared" si="0" ref="L22:L48">D22</f>
        <v>336.6</v>
      </c>
      <c r="M22" s="67" t="s">
        <v>123</v>
      </c>
    </row>
    <row r="23" spans="1:13" s="7" customFormat="1" ht="15" customHeight="1">
      <c r="A23" s="38">
        <v>3</v>
      </c>
      <c r="B23" s="183" t="s">
        <v>55</v>
      </c>
      <c r="C23" s="184"/>
      <c r="D23" s="153">
        <v>1360</v>
      </c>
      <c r="E23" s="153"/>
      <c r="F23" s="67" t="s">
        <v>128</v>
      </c>
      <c r="G23" s="67" t="s">
        <v>129</v>
      </c>
      <c r="H23" s="67" t="s">
        <v>130</v>
      </c>
      <c r="I23" s="67" t="s">
        <v>126</v>
      </c>
      <c r="J23" s="81"/>
      <c r="K23" s="83"/>
      <c r="L23" s="68">
        <f t="shared" si="0"/>
        <v>1360</v>
      </c>
      <c r="M23" s="67" t="s">
        <v>123</v>
      </c>
    </row>
    <row r="24" spans="1:13" s="7" customFormat="1" ht="12.75" customHeight="1">
      <c r="A24" s="38">
        <v>4</v>
      </c>
      <c r="B24" s="159" t="s">
        <v>56</v>
      </c>
      <c r="C24" s="160"/>
      <c r="D24" s="153">
        <v>620</v>
      </c>
      <c r="E24" s="153"/>
      <c r="F24" s="67" t="s">
        <v>128</v>
      </c>
      <c r="G24" s="67" t="s">
        <v>129</v>
      </c>
      <c r="H24" s="67" t="s">
        <v>130</v>
      </c>
      <c r="I24" s="67" t="s">
        <v>126</v>
      </c>
      <c r="J24" s="81"/>
      <c r="K24" s="83"/>
      <c r="L24" s="68">
        <f t="shared" si="0"/>
        <v>620</v>
      </c>
      <c r="M24" s="67" t="s">
        <v>123</v>
      </c>
    </row>
    <row r="25" spans="1:13" s="7" customFormat="1" ht="13.5" customHeight="1">
      <c r="A25" s="38">
        <v>5</v>
      </c>
      <c r="B25" s="159" t="s">
        <v>57</v>
      </c>
      <c r="C25" s="160"/>
      <c r="D25" s="153">
        <v>140</v>
      </c>
      <c r="E25" s="153"/>
      <c r="F25" s="67" t="s">
        <v>128</v>
      </c>
      <c r="G25" s="67" t="s">
        <v>129</v>
      </c>
      <c r="H25" s="67" t="s">
        <v>130</v>
      </c>
      <c r="I25" s="67" t="s">
        <v>126</v>
      </c>
      <c r="J25" s="81"/>
      <c r="K25" s="83"/>
      <c r="L25" s="68">
        <f t="shared" si="0"/>
        <v>140</v>
      </c>
      <c r="M25" s="67" t="s">
        <v>123</v>
      </c>
    </row>
    <row r="26" spans="1:13" s="7" customFormat="1" ht="13.5" customHeight="1">
      <c r="A26" s="38">
        <v>6</v>
      </c>
      <c r="B26" s="159" t="s">
        <v>58</v>
      </c>
      <c r="C26" s="160"/>
      <c r="D26" s="153">
        <v>340</v>
      </c>
      <c r="E26" s="153"/>
      <c r="F26" s="67" t="s">
        <v>128</v>
      </c>
      <c r="G26" s="67" t="s">
        <v>129</v>
      </c>
      <c r="H26" s="67" t="s">
        <v>130</v>
      </c>
      <c r="I26" s="67" t="s">
        <v>126</v>
      </c>
      <c r="J26" s="81"/>
      <c r="K26" s="83"/>
      <c r="L26" s="68">
        <f t="shared" si="0"/>
        <v>340</v>
      </c>
      <c r="M26" s="67" t="s">
        <v>123</v>
      </c>
    </row>
    <row r="27" spans="1:13" s="7" customFormat="1" ht="13.5" customHeight="1">
      <c r="A27" s="38">
        <v>7</v>
      </c>
      <c r="B27" s="159" t="s">
        <v>59</v>
      </c>
      <c r="C27" s="160"/>
      <c r="D27" s="153">
        <v>994.5</v>
      </c>
      <c r="E27" s="153"/>
      <c r="F27" s="67" t="s">
        <v>128</v>
      </c>
      <c r="G27" s="67" t="s">
        <v>129</v>
      </c>
      <c r="H27" s="67" t="s">
        <v>130</v>
      </c>
      <c r="I27" s="67" t="s">
        <v>126</v>
      </c>
      <c r="J27" s="81"/>
      <c r="K27" s="83"/>
      <c r="L27" s="68">
        <f t="shared" si="0"/>
        <v>994.5</v>
      </c>
      <c r="M27" s="67" t="s">
        <v>123</v>
      </c>
    </row>
    <row r="28" spans="1:13" s="7" customFormat="1" ht="13.5" customHeight="1">
      <c r="A28" s="38">
        <v>8</v>
      </c>
      <c r="B28" s="159" t="s">
        <v>60</v>
      </c>
      <c r="C28" s="160"/>
      <c r="D28" s="153">
        <v>527</v>
      </c>
      <c r="E28" s="153"/>
      <c r="F28" s="67" t="s">
        <v>128</v>
      </c>
      <c r="G28" s="67" t="s">
        <v>129</v>
      </c>
      <c r="H28" s="67" t="s">
        <v>130</v>
      </c>
      <c r="I28" s="67" t="s">
        <v>126</v>
      </c>
      <c r="J28" s="81"/>
      <c r="K28" s="83"/>
      <c r="L28" s="68">
        <f t="shared" si="0"/>
        <v>527</v>
      </c>
      <c r="M28" s="67" t="s">
        <v>123</v>
      </c>
    </row>
    <row r="29" spans="1:13" s="7" customFormat="1" ht="14.25" customHeight="1">
      <c r="A29" s="38">
        <v>9</v>
      </c>
      <c r="B29" s="159" t="s">
        <v>61</v>
      </c>
      <c r="C29" s="160"/>
      <c r="D29" s="153">
        <v>1700</v>
      </c>
      <c r="E29" s="153"/>
      <c r="F29" s="67" t="s">
        <v>128</v>
      </c>
      <c r="G29" s="67" t="s">
        <v>129</v>
      </c>
      <c r="H29" s="67" t="s">
        <v>130</v>
      </c>
      <c r="I29" s="67" t="s">
        <v>126</v>
      </c>
      <c r="J29" s="81"/>
      <c r="K29" s="83"/>
      <c r="L29" s="68">
        <f t="shared" si="0"/>
        <v>1700</v>
      </c>
      <c r="M29" s="67" t="s">
        <v>123</v>
      </c>
    </row>
    <row r="30" spans="1:13" s="7" customFormat="1" ht="13.5" customHeight="1">
      <c r="A30" s="38">
        <v>10</v>
      </c>
      <c r="B30" s="159" t="s">
        <v>62</v>
      </c>
      <c r="C30" s="160"/>
      <c r="D30" s="153">
        <v>3119.5</v>
      </c>
      <c r="E30" s="153"/>
      <c r="F30" s="67" t="s">
        <v>128</v>
      </c>
      <c r="G30" s="67" t="s">
        <v>129</v>
      </c>
      <c r="H30" s="67" t="s">
        <v>130</v>
      </c>
      <c r="I30" s="67" t="s">
        <v>126</v>
      </c>
      <c r="J30" s="81"/>
      <c r="K30" s="83"/>
      <c r="L30" s="68">
        <f t="shared" si="0"/>
        <v>3119.5</v>
      </c>
      <c r="M30" s="67" t="s">
        <v>123</v>
      </c>
    </row>
    <row r="31" spans="1:13" s="7" customFormat="1" ht="13.5" customHeight="1">
      <c r="A31" s="38">
        <v>11</v>
      </c>
      <c r="B31" s="159" t="s">
        <v>63</v>
      </c>
      <c r="C31" s="160"/>
      <c r="D31" s="153">
        <v>765</v>
      </c>
      <c r="E31" s="153"/>
      <c r="F31" s="67" t="s">
        <v>128</v>
      </c>
      <c r="G31" s="67" t="s">
        <v>129</v>
      </c>
      <c r="H31" s="67" t="s">
        <v>130</v>
      </c>
      <c r="I31" s="67" t="s">
        <v>126</v>
      </c>
      <c r="J31" s="81"/>
      <c r="K31" s="83"/>
      <c r="L31" s="68">
        <f t="shared" si="0"/>
        <v>765</v>
      </c>
      <c r="M31" s="67" t="s">
        <v>123</v>
      </c>
    </row>
    <row r="32" spans="1:13" s="7" customFormat="1" ht="13.5" customHeight="1">
      <c r="A32" s="38">
        <v>12</v>
      </c>
      <c r="B32" s="159" t="s">
        <v>64</v>
      </c>
      <c r="C32" s="160"/>
      <c r="D32" s="153">
        <v>1870</v>
      </c>
      <c r="E32" s="153"/>
      <c r="F32" s="67" t="s">
        <v>128</v>
      </c>
      <c r="G32" s="67" t="s">
        <v>129</v>
      </c>
      <c r="H32" s="67" t="s">
        <v>130</v>
      </c>
      <c r="I32" s="67" t="s">
        <v>126</v>
      </c>
      <c r="J32" s="81"/>
      <c r="K32" s="83"/>
      <c r="L32" s="68">
        <f t="shared" si="0"/>
        <v>1870</v>
      </c>
      <c r="M32" s="67" t="s">
        <v>123</v>
      </c>
    </row>
    <row r="33" spans="1:13" s="7" customFormat="1" ht="13.5" customHeight="1">
      <c r="A33" s="38">
        <v>13</v>
      </c>
      <c r="B33" s="159" t="s">
        <v>65</v>
      </c>
      <c r="C33" s="160"/>
      <c r="D33" s="153">
        <v>1139</v>
      </c>
      <c r="E33" s="153"/>
      <c r="F33" s="67" t="s">
        <v>128</v>
      </c>
      <c r="G33" s="67" t="s">
        <v>129</v>
      </c>
      <c r="H33" s="67" t="s">
        <v>130</v>
      </c>
      <c r="I33" s="67" t="s">
        <v>126</v>
      </c>
      <c r="J33" s="81"/>
      <c r="K33" s="83"/>
      <c r="L33" s="68">
        <f t="shared" si="0"/>
        <v>1139</v>
      </c>
      <c r="M33" s="67" t="s">
        <v>123</v>
      </c>
    </row>
    <row r="34" spans="1:13" s="7" customFormat="1" ht="13.5" customHeight="1">
      <c r="A34" s="38">
        <v>14</v>
      </c>
      <c r="B34" s="159" t="s">
        <v>66</v>
      </c>
      <c r="C34" s="160"/>
      <c r="D34" s="153">
        <v>986</v>
      </c>
      <c r="E34" s="153"/>
      <c r="F34" s="67" t="s">
        <v>128</v>
      </c>
      <c r="G34" s="67" t="s">
        <v>129</v>
      </c>
      <c r="H34" s="67" t="s">
        <v>130</v>
      </c>
      <c r="I34" s="67" t="s">
        <v>126</v>
      </c>
      <c r="J34" s="81"/>
      <c r="K34" s="83"/>
      <c r="L34" s="68">
        <f t="shared" si="0"/>
        <v>986</v>
      </c>
      <c r="M34" s="67" t="s">
        <v>123</v>
      </c>
    </row>
    <row r="35" spans="1:13" s="7" customFormat="1" ht="13.5" customHeight="1">
      <c r="A35" s="38">
        <v>15</v>
      </c>
      <c r="B35" s="159" t="s">
        <v>67</v>
      </c>
      <c r="C35" s="160"/>
      <c r="D35" s="153">
        <v>5100</v>
      </c>
      <c r="E35" s="153"/>
      <c r="F35" s="67" t="s">
        <v>128</v>
      </c>
      <c r="G35" s="67" t="s">
        <v>129</v>
      </c>
      <c r="H35" s="67" t="s">
        <v>130</v>
      </c>
      <c r="I35" s="67" t="s">
        <v>126</v>
      </c>
      <c r="J35" s="81"/>
      <c r="K35" s="83"/>
      <c r="L35" s="68">
        <f t="shared" si="0"/>
        <v>5100</v>
      </c>
      <c r="M35" s="67" t="s">
        <v>123</v>
      </c>
    </row>
    <row r="36" spans="1:13" s="7" customFormat="1" ht="13.5" customHeight="1">
      <c r="A36" s="38">
        <v>16</v>
      </c>
      <c r="B36" s="159" t="s">
        <v>68</v>
      </c>
      <c r="C36" s="160"/>
      <c r="D36" s="153">
        <v>5134</v>
      </c>
      <c r="E36" s="153"/>
      <c r="F36" s="67" t="s">
        <v>128</v>
      </c>
      <c r="G36" s="67" t="s">
        <v>129</v>
      </c>
      <c r="H36" s="67" t="s">
        <v>130</v>
      </c>
      <c r="I36" s="67" t="s">
        <v>126</v>
      </c>
      <c r="J36" s="81"/>
      <c r="K36" s="83"/>
      <c r="L36" s="68">
        <f t="shared" si="0"/>
        <v>5134</v>
      </c>
      <c r="M36" s="67" t="s">
        <v>123</v>
      </c>
    </row>
    <row r="37" spans="1:13" s="7" customFormat="1" ht="13.5" customHeight="1">
      <c r="A37" s="38">
        <v>17</v>
      </c>
      <c r="B37" s="159" t="s">
        <v>69</v>
      </c>
      <c r="C37" s="160"/>
      <c r="D37" s="153">
        <v>5487.6</v>
      </c>
      <c r="E37" s="153"/>
      <c r="F37" s="67" t="s">
        <v>128</v>
      </c>
      <c r="G37" s="67" t="s">
        <v>129</v>
      </c>
      <c r="H37" s="67" t="s">
        <v>130</v>
      </c>
      <c r="I37" s="67" t="s">
        <v>126</v>
      </c>
      <c r="J37" s="81"/>
      <c r="K37" s="83"/>
      <c r="L37" s="68">
        <f t="shared" si="0"/>
        <v>5487.6</v>
      </c>
      <c r="M37" s="67" t="s">
        <v>123</v>
      </c>
    </row>
    <row r="38" spans="1:13" s="7" customFormat="1" ht="13.5" customHeight="1">
      <c r="A38" s="38">
        <v>18</v>
      </c>
      <c r="B38" s="159" t="s">
        <v>70</v>
      </c>
      <c r="C38" s="160"/>
      <c r="D38" s="153">
        <v>442</v>
      </c>
      <c r="E38" s="153"/>
      <c r="F38" s="67" t="s">
        <v>128</v>
      </c>
      <c r="G38" s="67" t="s">
        <v>129</v>
      </c>
      <c r="H38" s="67" t="s">
        <v>130</v>
      </c>
      <c r="I38" s="67" t="s">
        <v>126</v>
      </c>
      <c r="J38" s="81"/>
      <c r="K38" s="83"/>
      <c r="L38" s="68">
        <f t="shared" si="0"/>
        <v>442</v>
      </c>
      <c r="M38" s="67" t="s">
        <v>123</v>
      </c>
    </row>
    <row r="39" spans="1:13" s="7" customFormat="1" ht="13.5" customHeight="1">
      <c r="A39" s="38">
        <v>19</v>
      </c>
      <c r="B39" s="159" t="s">
        <v>71</v>
      </c>
      <c r="C39" s="160"/>
      <c r="D39" s="153">
        <v>646</v>
      </c>
      <c r="E39" s="153"/>
      <c r="F39" s="67" t="s">
        <v>128</v>
      </c>
      <c r="G39" s="67" t="s">
        <v>129</v>
      </c>
      <c r="H39" s="67" t="s">
        <v>130</v>
      </c>
      <c r="I39" s="67" t="s">
        <v>126</v>
      </c>
      <c r="J39" s="81"/>
      <c r="K39" s="83"/>
      <c r="L39" s="68">
        <f t="shared" si="0"/>
        <v>646</v>
      </c>
      <c r="M39" s="67" t="s">
        <v>123</v>
      </c>
    </row>
    <row r="40" spans="1:13" s="7" customFormat="1" ht="13.5" customHeight="1">
      <c r="A40" s="38">
        <v>20</v>
      </c>
      <c r="B40" s="159" t="s">
        <v>72</v>
      </c>
      <c r="C40" s="160"/>
      <c r="D40" s="153">
        <v>1564</v>
      </c>
      <c r="E40" s="153"/>
      <c r="F40" s="67" t="s">
        <v>128</v>
      </c>
      <c r="G40" s="67" t="s">
        <v>129</v>
      </c>
      <c r="H40" s="67" t="s">
        <v>130</v>
      </c>
      <c r="I40" s="67" t="s">
        <v>126</v>
      </c>
      <c r="J40" s="81"/>
      <c r="K40" s="83"/>
      <c r="L40" s="68">
        <f t="shared" si="0"/>
        <v>1564</v>
      </c>
      <c r="M40" s="67" t="s">
        <v>123</v>
      </c>
    </row>
    <row r="41" spans="1:13" s="7" customFormat="1" ht="13.5" customHeight="1">
      <c r="A41" s="38">
        <v>21</v>
      </c>
      <c r="B41" s="159" t="s">
        <v>73</v>
      </c>
      <c r="C41" s="160"/>
      <c r="D41" s="153">
        <v>2465</v>
      </c>
      <c r="E41" s="153"/>
      <c r="F41" s="67" t="s">
        <v>128</v>
      </c>
      <c r="G41" s="67" t="s">
        <v>129</v>
      </c>
      <c r="H41" s="67" t="s">
        <v>130</v>
      </c>
      <c r="I41" s="67" t="s">
        <v>126</v>
      </c>
      <c r="J41" s="81"/>
      <c r="K41" s="83"/>
      <c r="L41" s="68">
        <f t="shared" si="0"/>
        <v>2465</v>
      </c>
      <c r="M41" s="67" t="s">
        <v>123</v>
      </c>
    </row>
    <row r="42" spans="1:13" s="7" customFormat="1" ht="13.5" customHeight="1">
      <c r="A42" s="38">
        <v>22</v>
      </c>
      <c r="B42" s="154" t="s">
        <v>74</v>
      </c>
      <c r="C42" s="155"/>
      <c r="D42" s="153">
        <v>357</v>
      </c>
      <c r="E42" s="153"/>
      <c r="F42" s="67" t="s">
        <v>128</v>
      </c>
      <c r="G42" s="67" t="s">
        <v>129</v>
      </c>
      <c r="H42" s="67" t="s">
        <v>130</v>
      </c>
      <c r="I42" s="67" t="s">
        <v>126</v>
      </c>
      <c r="J42" s="81"/>
      <c r="K42" s="83"/>
      <c r="L42" s="68">
        <f t="shared" si="0"/>
        <v>357</v>
      </c>
      <c r="M42" s="67" t="s">
        <v>123</v>
      </c>
    </row>
    <row r="43" spans="1:13" s="7" customFormat="1" ht="13.5" customHeight="1">
      <c r="A43" s="38">
        <v>23</v>
      </c>
      <c r="B43" s="62" t="s">
        <v>75</v>
      </c>
      <c r="C43" s="63"/>
      <c r="D43" s="153">
        <v>340</v>
      </c>
      <c r="E43" s="153"/>
      <c r="F43" s="67" t="s">
        <v>128</v>
      </c>
      <c r="G43" s="67" t="s">
        <v>129</v>
      </c>
      <c r="H43" s="67" t="s">
        <v>130</v>
      </c>
      <c r="I43" s="67" t="s">
        <v>126</v>
      </c>
      <c r="J43" s="81"/>
      <c r="K43" s="83"/>
      <c r="L43" s="68">
        <f t="shared" si="0"/>
        <v>340</v>
      </c>
      <c r="M43" s="67" t="s">
        <v>123</v>
      </c>
    </row>
    <row r="44" spans="1:13" s="7" customFormat="1" ht="13.5" customHeight="1">
      <c r="A44" s="38">
        <v>24</v>
      </c>
      <c r="B44" s="154" t="s">
        <v>99</v>
      </c>
      <c r="C44" s="155"/>
      <c r="D44" s="153">
        <v>4080</v>
      </c>
      <c r="E44" s="153"/>
      <c r="F44" s="67" t="s">
        <v>128</v>
      </c>
      <c r="G44" s="67" t="s">
        <v>129</v>
      </c>
      <c r="H44" s="67" t="s">
        <v>130</v>
      </c>
      <c r="I44" s="67" t="s">
        <v>126</v>
      </c>
      <c r="J44" s="81"/>
      <c r="K44" s="83"/>
      <c r="L44" s="68">
        <f t="shared" si="0"/>
        <v>4080</v>
      </c>
      <c r="M44" s="67" t="s">
        <v>123</v>
      </c>
    </row>
    <row r="45" spans="1:13" s="7" customFormat="1" ht="13.5" customHeight="1">
      <c r="A45" s="38">
        <v>25</v>
      </c>
      <c r="B45" s="154" t="s">
        <v>100</v>
      </c>
      <c r="C45" s="155"/>
      <c r="D45" s="153">
        <v>8075</v>
      </c>
      <c r="E45" s="153"/>
      <c r="F45" s="67" t="s">
        <v>128</v>
      </c>
      <c r="G45" s="67" t="s">
        <v>129</v>
      </c>
      <c r="H45" s="67" t="s">
        <v>130</v>
      </c>
      <c r="I45" s="67" t="s">
        <v>126</v>
      </c>
      <c r="J45" s="81"/>
      <c r="K45" s="83"/>
      <c r="L45" s="68">
        <f t="shared" si="0"/>
        <v>8075</v>
      </c>
      <c r="M45" s="67" t="s">
        <v>123</v>
      </c>
    </row>
    <row r="46" spans="1:13" s="7" customFormat="1" ht="39.75" customHeight="1">
      <c r="A46" s="38">
        <v>26</v>
      </c>
      <c r="B46" s="154" t="s">
        <v>105</v>
      </c>
      <c r="C46" s="155"/>
      <c r="D46" s="153">
        <v>15000</v>
      </c>
      <c r="E46" s="153"/>
      <c r="F46" s="67" t="s">
        <v>131</v>
      </c>
      <c r="G46" s="67" t="s">
        <v>132</v>
      </c>
      <c r="H46" s="67" t="s">
        <v>133</v>
      </c>
      <c r="I46" s="67" t="s">
        <v>125</v>
      </c>
      <c r="J46" s="81"/>
      <c r="K46" s="83"/>
      <c r="L46" s="68">
        <f t="shared" si="0"/>
        <v>15000</v>
      </c>
      <c r="M46" s="67" t="s">
        <v>123</v>
      </c>
    </row>
    <row r="47" spans="1:13" s="7" customFormat="1" ht="42" customHeight="1">
      <c r="A47" s="38">
        <v>27</v>
      </c>
      <c r="B47" s="154" t="s">
        <v>105</v>
      </c>
      <c r="C47" s="155"/>
      <c r="D47" s="153">
        <v>15000</v>
      </c>
      <c r="E47" s="153"/>
      <c r="F47" s="67" t="s">
        <v>131</v>
      </c>
      <c r="G47" s="67" t="s">
        <v>132</v>
      </c>
      <c r="H47" s="67" t="s">
        <v>136</v>
      </c>
      <c r="I47" s="67" t="s">
        <v>124</v>
      </c>
      <c r="J47" s="81"/>
      <c r="K47" s="83"/>
      <c r="L47" s="68">
        <f t="shared" si="0"/>
        <v>15000</v>
      </c>
      <c r="M47" s="67" t="s">
        <v>123</v>
      </c>
    </row>
    <row r="48" spans="1:13" s="7" customFormat="1" ht="26.25" customHeight="1">
      <c r="A48" s="38">
        <v>28</v>
      </c>
      <c r="B48" s="154" t="s">
        <v>103</v>
      </c>
      <c r="C48" s="155"/>
      <c r="D48" s="163">
        <v>1000</v>
      </c>
      <c r="E48" s="164"/>
      <c r="F48" s="67" t="s">
        <v>137</v>
      </c>
      <c r="G48" s="67" t="s">
        <v>134</v>
      </c>
      <c r="H48" s="67" t="s">
        <v>135</v>
      </c>
      <c r="I48" s="67" t="s">
        <v>138</v>
      </c>
      <c r="J48" s="81"/>
      <c r="K48" s="83"/>
      <c r="L48" s="68">
        <f t="shared" si="0"/>
        <v>1000</v>
      </c>
      <c r="M48" s="67" t="s">
        <v>123</v>
      </c>
    </row>
    <row r="49" spans="1:13" s="7" customFormat="1" ht="26.25" customHeight="1">
      <c r="A49" s="38">
        <v>29</v>
      </c>
      <c r="B49" s="154" t="s">
        <v>103</v>
      </c>
      <c r="C49" s="155"/>
      <c r="D49" s="163">
        <v>1000</v>
      </c>
      <c r="E49" s="164"/>
      <c r="F49" s="67" t="s">
        <v>137</v>
      </c>
      <c r="G49" s="67" t="s">
        <v>134</v>
      </c>
      <c r="H49" s="67" t="s">
        <v>135</v>
      </c>
      <c r="I49" s="67" t="s">
        <v>139</v>
      </c>
      <c r="J49" s="81"/>
      <c r="K49" s="83"/>
      <c r="L49" s="68">
        <v>1000</v>
      </c>
      <c r="M49" s="67" t="s">
        <v>123</v>
      </c>
    </row>
    <row r="50" spans="1:13" s="7" customFormat="1" ht="24.75" customHeight="1">
      <c r="A50" s="38">
        <v>30</v>
      </c>
      <c r="B50" s="154" t="s">
        <v>103</v>
      </c>
      <c r="C50" s="155"/>
      <c r="D50" s="163">
        <v>1000</v>
      </c>
      <c r="E50" s="164"/>
      <c r="F50" s="67" t="s">
        <v>137</v>
      </c>
      <c r="G50" s="67" t="s">
        <v>134</v>
      </c>
      <c r="H50" s="67" t="s">
        <v>135</v>
      </c>
      <c r="I50" s="67" t="s">
        <v>140</v>
      </c>
      <c r="J50" s="81"/>
      <c r="K50" s="83"/>
      <c r="L50" s="68">
        <v>1000</v>
      </c>
      <c r="M50" s="67" t="s">
        <v>123</v>
      </c>
    </row>
    <row r="51" spans="1:13" s="7" customFormat="1" ht="26.25" customHeight="1">
      <c r="A51" s="38">
        <v>31</v>
      </c>
      <c r="B51" s="154" t="s">
        <v>103</v>
      </c>
      <c r="C51" s="155"/>
      <c r="D51" s="163">
        <v>1000</v>
      </c>
      <c r="E51" s="164"/>
      <c r="F51" s="67" t="s">
        <v>137</v>
      </c>
      <c r="G51" s="67" t="s">
        <v>134</v>
      </c>
      <c r="H51" s="67" t="s">
        <v>135</v>
      </c>
      <c r="I51" s="67" t="s">
        <v>141</v>
      </c>
      <c r="J51" s="81"/>
      <c r="K51" s="83"/>
      <c r="L51" s="68">
        <v>1000</v>
      </c>
      <c r="M51" s="67" t="s">
        <v>123</v>
      </c>
    </row>
    <row r="52" spans="1:13" s="7" customFormat="1" ht="25.5" customHeight="1">
      <c r="A52" s="38">
        <v>32</v>
      </c>
      <c r="B52" s="154" t="s">
        <v>103</v>
      </c>
      <c r="C52" s="155"/>
      <c r="D52" s="163">
        <v>1000</v>
      </c>
      <c r="E52" s="164"/>
      <c r="F52" s="67" t="s">
        <v>137</v>
      </c>
      <c r="G52" s="67" t="s">
        <v>134</v>
      </c>
      <c r="H52" s="67" t="s">
        <v>135</v>
      </c>
      <c r="I52" s="67" t="s">
        <v>142</v>
      </c>
      <c r="J52" s="81"/>
      <c r="K52" s="83"/>
      <c r="L52" s="68">
        <v>1000</v>
      </c>
      <c r="M52" s="67" t="s">
        <v>123</v>
      </c>
    </row>
    <row r="53" spans="1:13" s="7" customFormat="1" ht="25.5" customHeight="1">
      <c r="A53" s="38">
        <v>33</v>
      </c>
      <c r="B53" s="154" t="s">
        <v>103</v>
      </c>
      <c r="C53" s="155"/>
      <c r="D53" s="163">
        <v>1000</v>
      </c>
      <c r="E53" s="164"/>
      <c r="F53" s="67" t="s">
        <v>137</v>
      </c>
      <c r="G53" s="67" t="s">
        <v>134</v>
      </c>
      <c r="H53" s="67" t="s">
        <v>135</v>
      </c>
      <c r="I53" s="67" t="s">
        <v>143</v>
      </c>
      <c r="J53" s="81"/>
      <c r="K53" s="83"/>
      <c r="L53" s="68">
        <v>1000</v>
      </c>
      <c r="M53" s="67" t="s">
        <v>123</v>
      </c>
    </row>
    <row r="54" spans="1:13" s="7" customFormat="1" ht="26.25" customHeight="1">
      <c r="A54" s="38">
        <v>34</v>
      </c>
      <c r="B54" s="154" t="s">
        <v>103</v>
      </c>
      <c r="C54" s="155"/>
      <c r="D54" s="163">
        <v>1000</v>
      </c>
      <c r="E54" s="164"/>
      <c r="F54" s="67" t="s">
        <v>137</v>
      </c>
      <c r="G54" s="67" t="s">
        <v>134</v>
      </c>
      <c r="H54" s="67" t="s">
        <v>135</v>
      </c>
      <c r="I54" s="67" t="s">
        <v>144</v>
      </c>
      <c r="J54" s="81"/>
      <c r="K54" s="83"/>
      <c r="L54" s="68">
        <v>1000</v>
      </c>
      <c r="M54" s="67" t="s">
        <v>123</v>
      </c>
    </row>
    <row r="55" spans="1:13" s="7" customFormat="1" ht="27" customHeight="1">
      <c r="A55" s="38">
        <v>35</v>
      </c>
      <c r="B55" s="154" t="s">
        <v>103</v>
      </c>
      <c r="C55" s="155"/>
      <c r="D55" s="163">
        <v>1000</v>
      </c>
      <c r="E55" s="164"/>
      <c r="F55" s="67" t="s">
        <v>137</v>
      </c>
      <c r="G55" s="67" t="s">
        <v>134</v>
      </c>
      <c r="H55" s="67" t="s">
        <v>135</v>
      </c>
      <c r="I55" s="67" t="s">
        <v>145</v>
      </c>
      <c r="J55" s="81"/>
      <c r="K55" s="83"/>
      <c r="L55" s="68">
        <v>1000</v>
      </c>
      <c r="M55" s="67" t="s">
        <v>123</v>
      </c>
    </row>
    <row r="56" spans="1:13" s="7" customFormat="1" ht="26.25" customHeight="1">
      <c r="A56" s="38">
        <v>36</v>
      </c>
      <c r="B56" s="154" t="s">
        <v>103</v>
      </c>
      <c r="C56" s="155"/>
      <c r="D56" s="163">
        <v>1000</v>
      </c>
      <c r="E56" s="164"/>
      <c r="F56" s="67" t="s">
        <v>137</v>
      </c>
      <c r="G56" s="67" t="s">
        <v>134</v>
      </c>
      <c r="H56" s="67" t="s">
        <v>135</v>
      </c>
      <c r="I56" s="67" t="s">
        <v>146</v>
      </c>
      <c r="J56" s="81"/>
      <c r="K56" s="83"/>
      <c r="L56" s="68">
        <v>1000</v>
      </c>
      <c r="M56" s="67" t="s">
        <v>123</v>
      </c>
    </row>
    <row r="57" spans="1:13" s="7" customFormat="1" ht="27" customHeight="1">
      <c r="A57" s="38">
        <v>37</v>
      </c>
      <c r="B57" s="154" t="s">
        <v>103</v>
      </c>
      <c r="C57" s="155"/>
      <c r="D57" s="163">
        <v>1000</v>
      </c>
      <c r="E57" s="164"/>
      <c r="F57" s="67" t="s">
        <v>137</v>
      </c>
      <c r="G57" s="67" t="s">
        <v>134</v>
      </c>
      <c r="H57" s="67" t="s">
        <v>135</v>
      </c>
      <c r="I57" s="67" t="s">
        <v>147</v>
      </c>
      <c r="J57" s="81"/>
      <c r="K57" s="83"/>
      <c r="L57" s="68">
        <v>1000</v>
      </c>
      <c r="M57" s="67" t="s">
        <v>123</v>
      </c>
    </row>
    <row r="58" spans="1:13" s="7" customFormat="1" ht="24.75" customHeight="1">
      <c r="A58" s="38">
        <v>38</v>
      </c>
      <c r="B58" s="154" t="s">
        <v>103</v>
      </c>
      <c r="C58" s="155"/>
      <c r="D58" s="163">
        <v>1000</v>
      </c>
      <c r="E58" s="164"/>
      <c r="F58" s="67" t="s">
        <v>137</v>
      </c>
      <c r="G58" s="67" t="s">
        <v>134</v>
      </c>
      <c r="H58" s="67" t="s">
        <v>135</v>
      </c>
      <c r="I58" s="67" t="s">
        <v>148</v>
      </c>
      <c r="J58" s="81"/>
      <c r="K58" s="83"/>
      <c r="L58" s="68">
        <v>1000</v>
      </c>
      <c r="M58" s="67" t="s">
        <v>123</v>
      </c>
    </row>
    <row r="59" spans="1:13" s="7" customFormat="1" ht="26.25" customHeight="1">
      <c r="A59" s="38">
        <v>39</v>
      </c>
      <c r="B59" s="154" t="s">
        <v>103</v>
      </c>
      <c r="C59" s="155"/>
      <c r="D59" s="163">
        <v>1000</v>
      </c>
      <c r="E59" s="164"/>
      <c r="F59" s="67" t="s">
        <v>137</v>
      </c>
      <c r="G59" s="67" t="s">
        <v>134</v>
      </c>
      <c r="H59" s="67" t="s">
        <v>135</v>
      </c>
      <c r="I59" s="67" t="s">
        <v>149</v>
      </c>
      <c r="J59" s="81"/>
      <c r="K59" s="83"/>
      <c r="L59" s="68">
        <v>1000</v>
      </c>
      <c r="M59" s="67" t="s">
        <v>123</v>
      </c>
    </row>
    <row r="60" spans="1:13" s="7" customFormat="1" ht="27.75" customHeight="1">
      <c r="A60" s="38">
        <v>40</v>
      </c>
      <c r="B60" s="154" t="s">
        <v>103</v>
      </c>
      <c r="C60" s="155"/>
      <c r="D60" s="163">
        <v>1000</v>
      </c>
      <c r="E60" s="164"/>
      <c r="F60" s="67" t="s">
        <v>137</v>
      </c>
      <c r="G60" s="67" t="s">
        <v>134</v>
      </c>
      <c r="H60" s="67" t="s">
        <v>135</v>
      </c>
      <c r="I60" s="67" t="s">
        <v>150</v>
      </c>
      <c r="J60" s="81"/>
      <c r="K60" s="83"/>
      <c r="L60" s="68">
        <v>1000</v>
      </c>
      <c r="M60" s="67" t="s">
        <v>123</v>
      </c>
    </row>
    <row r="61" spans="1:13" s="7" customFormat="1" ht="26.25" customHeight="1">
      <c r="A61" s="38">
        <v>41</v>
      </c>
      <c r="B61" s="154" t="s">
        <v>103</v>
      </c>
      <c r="C61" s="155"/>
      <c r="D61" s="163">
        <v>1000</v>
      </c>
      <c r="E61" s="164"/>
      <c r="F61" s="67" t="s">
        <v>137</v>
      </c>
      <c r="G61" s="67" t="s">
        <v>134</v>
      </c>
      <c r="H61" s="67" t="s">
        <v>135</v>
      </c>
      <c r="I61" s="67" t="s">
        <v>151</v>
      </c>
      <c r="J61" s="81"/>
      <c r="K61" s="83"/>
      <c r="L61" s="68">
        <v>1000</v>
      </c>
      <c r="M61" s="67" t="s">
        <v>123</v>
      </c>
    </row>
    <row r="62" spans="1:13" s="7" customFormat="1" ht="25.5" customHeight="1">
      <c r="A62" s="38">
        <v>42</v>
      </c>
      <c r="B62" s="154" t="s">
        <v>103</v>
      </c>
      <c r="C62" s="155"/>
      <c r="D62" s="163">
        <v>1000</v>
      </c>
      <c r="E62" s="164"/>
      <c r="F62" s="67" t="s">
        <v>137</v>
      </c>
      <c r="G62" s="67" t="s">
        <v>134</v>
      </c>
      <c r="H62" s="67" t="s">
        <v>135</v>
      </c>
      <c r="I62" s="67" t="s">
        <v>152</v>
      </c>
      <c r="J62" s="81"/>
      <c r="K62" s="83"/>
      <c r="L62" s="68">
        <v>1000</v>
      </c>
      <c r="M62" s="67" t="s">
        <v>123</v>
      </c>
    </row>
    <row r="63" spans="1:13" s="7" customFormat="1" ht="27" customHeight="1">
      <c r="A63" s="38">
        <v>43</v>
      </c>
      <c r="B63" s="154" t="s">
        <v>103</v>
      </c>
      <c r="C63" s="155"/>
      <c r="D63" s="163">
        <v>1000</v>
      </c>
      <c r="E63" s="164"/>
      <c r="F63" s="67" t="s">
        <v>137</v>
      </c>
      <c r="G63" s="67" t="s">
        <v>134</v>
      </c>
      <c r="H63" s="67" t="s">
        <v>135</v>
      </c>
      <c r="I63" s="67" t="s">
        <v>153</v>
      </c>
      <c r="J63" s="81"/>
      <c r="K63" s="83"/>
      <c r="L63" s="68">
        <v>1000</v>
      </c>
      <c r="M63" s="67" t="s">
        <v>123</v>
      </c>
    </row>
    <row r="64" spans="1:13" s="7" customFormat="1" ht="24" customHeight="1">
      <c r="A64" s="38">
        <v>44</v>
      </c>
      <c r="B64" s="154" t="s">
        <v>103</v>
      </c>
      <c r="C64" s="155"/>
      <c r="D64" s="153">
        <v>1000</v>
      </c>
      <c r="E64" s="153"/>
      <c r="F64" s="70" t="s">
        <v>137</v>
      </c>
      <c r="G64" s="67" t="s">
        <v>134</v>
      </c>
      <c r="H64" s="67" t="s">
        <v>135</v>
      </c>
      <c r="I64" s="67" t="s">
        <v>154</v>
      </c>
      <c r="J64" s="81"/>
      <c r="K64" s="83"/>
      <c r="L64" s="68">
        <f>D64</f>
        <v>1000</v>
      </c>
      <c r="M64" s="67" t="s">
        <v>123</v>
      </c>
    </row>
    <row r="65" spans="1:13" s="7" customFormat="1" ht="25.5" customHeight="1">
      <c r="A65" s="38">
        <v>45</v>
      </c>
      <c r="B65" s="154" t="s">
        <v>104</v>
      </c>
      <c r="C65" s="155"/>
      <c r="D65" s="165">
        <v>3000</v>
      </c>
      <c r="E65" s="165"/>
      <c r="F65" s="70" t="s">
        <v>155</v>
      </c>
      <c r="G65" s="67" t="s">
        <v>156</v>
      </c>
      <c r="H65" s="67" t="s">
        <v>157</v>
      </c>
      <c r="I65" s="67" t="s">
        <v>158</v>
      </c>
      <c r="J65" s="81"/>
      <c r="K65" s="83"/>
      <c r="L65" s="68">
        <v>3000</v>
      </c>
      <c r="M65" s="67" t="s">
        <v>123</v>
      </c>
    </row>
    <row r="66" spans="1:13" s="7" customFormat="1" ht="24" customHeight="1">
      <c r="A66" s="38">
        <v>46</v>
      </c>
      <c r="B66" s="154" t="s">
        <v>104</v>
      </c>
      <c r="C66" s="155"/>
      <c r="D66" s="165">
        <v>3000</v>
      </c>
      <c r="E66" s="165"/>
      <c r="F66" s="70" t="s">
        <v>155</v>
      </c>
      <c r="G66" s="67" t="s">
        <v>156</v>
      </c>
      <c r="H66" s="67" t="s">
        <v>157</v>
      </c>
      <c r="I66" s="67" t="s">
        <v>159</v>
      </c>
      <c r="J66" s="81"/>
      <c r="K66" s="83"/>
      <c r="L66" s="68">
        <v>3000</v>
      </c>
      <c r="M66" s="67" t="s">
        <v>123</v>
      </c>
    </row>
    <row r="67" spans="1:13" s="7" customFormat="1" ht="24" customHeight="1">
      <c r="A67" s="38">
        <v>47</v>
      </c>
      <c r="B67" s="154" t="s">
        <v>104</v>
      </c>
      <c r="C67" s="155"/>
      <c r="D67" s="165">
        <v>3000</v>
      </c>
      <c r="E67" s="165"/>
      <c r="F67" s="70" t="s">
        <v>155</v>
      </c>
      <c r="G67" s="67" t="s">
        <v>156</v>
      </c>
      <c r="H67" s="67" t="s">
        <v>157</v>
      </c>
      <c r="I67" s="67" t="s">
        <v>160</v>
      </c>
      <c r="J67" s="81"/>
      <c r="K67" s="83"/>
      <c r="L67" s="68">
        <v>3000</v>
      </c>
      <c r="M67" s="67" t="s">
        <v>123</v>
      </c>
    </row>
    <row r="68" spans="1:13" s="7" customFormat="1" ht="24" customHeight="1">
      <c r="A68" s="38">
        <v>48</v>
      </c>
      <c r="B68" s="154" t="s">
        <v>104</v>
      </c>
      <c r="C68" s="155"/>
      <c r="D68" s="165">
        <v>3000</v>
      </c>
      <c r="E68" s="165"/>
      <c r="F68" s="70" t="s">
        <v>155</v>
      </c>
      <c r="G68" s="67" t="s">
        <v>156</v>
      </c>
      <c r="H68" s="67" t="s">
        <v>157</v>
      </c>
      <c r="I68" s="67" t="s">
        <v>161</v>
      </c>
      <c r="J68" s="81"/>
      <c r="K68" s="83"/>
      <c r="L68" s="68">
        <v>3000</v>
      </c>
      <c r="M68" s="67" t="s">
        <v>123</v>
      </c>
    </row>
    <row r="69" spans="1:13" s="7" customFormat="1" ht="24" customHeight="1">
      <c r="A69" s="38">
        <v>49</v>
      </c>
      <c r="B69" s="154" t="s">
        <v>104</v>
      </c>
      <c r="C69" s="155"/>
      <c r="D69" s="165">
        <v>3000</v>
      </c>
      <c r="E69" s="165"/>
      <c r="F69" s="70" t="s">
        <v>155</v>
      </c>
      <c r="G69" s="67" t="s">
        <v>156</v>
      </c>
      <c r="H69" s="67" t="s">
        <v>157</v>
      </c>
      <c r="I69" s="67" t="s">
        <v>162</v>
      </c>
      <c r="J69" s="81"/>
      <c r="K69" s="83"/>
      <c r="L69" s="68">
        <v>3000</v>
      </c>
      <c r="M69" s="67" t="s">
        <v>123</v>
      </c>
    </row>
    <row r="70" spans="1:13" s="7" customFormat="1" ht="24" customHeight="1">
      <c r="A70" s="38">
        <v>50</v>
      </c>
      <c r="B70" s="154" t="s">
        <v>104</v>
      </c>
      <c r="C70" s="155"/>
      <c r="D70" s="165">
        <v>2000</v>
      </c>
      <c r="E70" s="165"/>
      <c r="F70" s="70" t="s">
        <v>155</v>
      </c>
      <c r="G70" s="67" t="s">
        <v>156</v>
      </c>
      <c r="H70" s="67" t="s">
        <v>157</v>
      </c>
      <c r="I70" s="67" t="s">
        <v>163</v>
      </c>
      <c r="J70" s="81"/>
      <c r="K70" s="83"/>
      <c r="L70" s="68">
        <v>2000</v>
      </c>
      <c r="M70" s="67" t="s">
        <v>123</v>
      </c>
    </row>
    <row r="71" spans="1:13" s="7" customFormat="1" ht="24" customHeight="1">
      <c r="A71" s="38">
        <v>51</v>
      </c>
      <c r="B71" s="154" t="s">
        <v>104</v>
      </c>
      <c r="C71" s="155"/>
      <c r="D71" s="165">
        <v>2000</v>
      </c>
      <c r="E71" s="165"/>
      <c r="F71" s="70" t="s">
        <v>155</v>
      </c>
      <c r="G71" s="67" t="s">
        <v>156</v>
      </c>
      <c r="H71" s="67" t="s">
        <v>157</v>
      </c>
      <c r="I71" s="67" t="s">
        <v>164</v>
      </c>
      <c r="J71" s="81"/>
      <c r="K71" s="83"/>
      <c r="L71" s="68">
        <v>2000</v>
      </c>
      <c r="M71" s="67" t="s">
        <v>123</v>
      </c>
    </row>
    <row r="72" spans="1:13" s="7" customFormat="1" ht="24" customHeight="1">
      <c r="A72" s="38">
        <v>52</v>
      </c>
      <c r="B72" s="154" t="s">
        <v>104</v>
      </c>
      <c r="C72" s="155"/>
      <c r="D72" s="165">
        <v>2000</v>
      </c>
      <c r="E72" s="165"/>
      <c r="F72" s="70" t="s">
        <v>155</v>
      </c>
      <c r="G72" s="67" t="s">
        <v>156</v>
      </c>
      <c r="H72" s="67" t="s">
        <v>157</v>
      </c>
      <c r="I72" s="67" t="s">
        <v>165</v>
      </c>
      <c r="J72" s="81"/>
      <c r="K72" s="83"/>
      <c r="L72" s="68">
        <v>2000</v>
      </c>
      <c r="M72" s="67" t="s">
        <v>123</v>
      </c>
    </row>
    <row r="73" spans="1:13" s="7" customFormat="1" ht="24" customHeight="1">
      <c r="A73" s="38">
        <v>53</v>
      </c>
      <c r="B73" s="154" t="s">
        <v>104</v>
      </c>
      <c r="C73" s="155"/>
      <c r="D73" s="165">
        <v>3000</v>
      </c>
      <c r="E73" s="165"/>
      <c r="F73" s="70" t="s">
        <v>155</v>
      </c>
      <c r="G73" s="67" t="s">
        <v>156</v>
      </c>
      <c r="H73" s="67" t="s">
        <v>157</v>
      </c>
      <c r="I73" s="67" t="s">
        <v>166</v>
      </c>
      <c r="J73" s="81"/>
      <c r="K73" s="83"/>
      <c r="L73" s="68">
        <v>2000</v>
      </c>
      <c r="M73" s="67" t="s">
        <v>123</v>
      </c>
    </row>
    <row r="74" spans="1:13" s="7" customFormat="1" ht="24" customHeight="1">
      <c r="A74" s="38">
        <v>54</v>
      </c>
      <c r="B74" s="154" t="s">
        <v>104</v>
      </c>
      <c r="C74" s="155"/>
      <c r="D74" s="165">
        <v>2000</v>
      </c>
      <c r="E74" s="165"/>
      <c r="F74" s="70" t="s">
        <v>155</v>
      </c>
      <c r="G74" s="67" t="s">
        <v>156</v>
      </c>
      <c r="H74" s="67" t="s">
        <v>157</v>
      </c>
      <c r="I74" s="67" t="s">
        <v>167</v>
      </c>
      <c r="J74" s="81"/>
      <c r="K74" s="83"/>
      <c r="L74" s="68">
        <v>2000</v>
      </c>
      <c r="M74" s="67" t="s">
        <v>123</v>
      </c>
    </row>
    <row r="75" spans="1:13" s="7" customFormat="1" ht="24" customHeight="1">
      <c r="A75" s="38">
        <v>55</v>
      </c>
      <c r="B75" s="154" t="s">
        <v>104</v>
      </c>
      <c r="C75" s="155"/>
      <c r="D75" s="165">
        <v>2000</v>
      </c>
      <c r="E75" s="165"/>
      <c r="F75" s="70" t="s">
        <v>155</v>
      </c>
      <c r="G75" s="67" t="s">
        <v>156</v>
      </c>
      <c r="H75" s="67" t="s">
        <v>157</v>
      </c>
      <c r="I75" s="67" t="s">
        <v>168</v>
      </c>
      <c r="J75" s="81"/>
      <c r="K75" s="83"/>
      <c r="L75" s="68">
        <v>2000</v>
      </c>
      <c r="M75" s="67" t="s">
        <v>123</v>
      </c>
    </row>
    <row r="76" spans="1:13" s="7" customFormat="1" ht="24" customHeight="1">
      <c r="A76" s="38">
        <v>56</v>
      </c>
      <c r="B76" s="154" t="s">
        <v>104</v>
      </c>
      <c r="C76" s="155"/>
      <c r="D76" s="165">
        <v>3000</v>
      </c>
      <c r="E76" s="165"/>
      <c r="F76" s="70" t="s">
        <v>155</v>
      </c>
      <c r="G76" s="67" t="s">
        <v>156</v>
      </c>
      <c r="H76" s="67" t="s">
        <v>157</v>
      </c>
      <c r="I76" s="67" t="s">
        <v>169</v>
      </c>
      <c r="J76" s="81"/>
      <c r="K76" s="83"/>
      <c r="L76" s="68">
        <v>3000</v>
      </c>
      <c r="M76" s="67" t="s">
        <v>123</v>
      </c>
    </row>
    <row r="77" spans="1:13" s="7" customFormat="1" ht="24" customHeight="1">
      <c r="A77" s="38">
        <v>57</v>
      </c>
      <c r="B77" s="154" t="s">
        <v>104</v>
      </c>
      <c r="C77" s="155"/>
      <c r="D77" s="165">
        <v>2000</v>
      </c>
      <c r="E77" s="165"/>
      <c r="F77" s="70" t="s">
        <v>155</v>
      </c>
      <c r="G77" s="67" t="s">
        <v>156</v>
      </c>
      <c r="H77" s="67" t="s">
        <v>157</v>
      </c>
      <c r="I77" s="67" t="s">
        <v>170</v>
      </c>
      <c r="J77" s="81"/>
      <c r="K77" s="83"/>
      <c r="L77" s="68">
        <v>2000</v>
      </c>
      <c r="M77" s="67" t="s">
        <v>123</v>
      </c>
    </row>
    <row r="78" spans="1:13" s="7" customFormat="1" ht="24" customHeight="1">
      <c r="A78" s="38">
        <v>58</v>
      </c>
      <c r="B78" s="154" t="s">
        <v>104</v>
      </c>
      <c r="C78" s="155"/>
      <c r="D78" s="165">
        <v>2000</v>
      </c>
      <c r="E78" s="165"/>
      <c r="F78" s="70" t="s">
        <v>155</v>
      </c>
      <c r="G78" s="67" t="s">
        <v>156</v>
      </c>
      <c r="H78" s="67" t="s">
        <v>157</v>
      </c>
      <c r="I78" s="67" t="s">
        <v>171</v>
      </c>
      <c r="J78" s="81"/>
      <c r="K78" s="83"/>
      <c r="L78" s="68">
        <v>2000</v>
      </c>
      <c r="M78" s="67" t="s">
        <v>123</v>
      </c>
    </row>
    <row r="79" spans="1:13" s="7" customFormat="1" ht="24" customHeight="1">
      <c r="A79" s="38">
        <v>59</v>
      </c>
      <c r="B79" s="154" t="s">
        <v>104</v>
      </c>
      <c r="C79" s="155"/>
      <c r="D79" s="165">
        <v>2000</v>
      </c>
      <c r="E79" s="165"/>
      <c r="F79" s="70" t="s">
        <v>155</v>
      </c>
      <c r="G79" s="67" t="s">
        <v>156</v>
      </c>
      <c r="H79" s="67" t="s">
        <v>157</v>
      </c>
      <c r="I79" s="67" t="s">
        <v>172</v>
      </c>
      <c r="J79" s="81"/>
      <c r="K79" s="83"/>
      <c r="L79" s="68">
        <v>2000</v>
      </c>
      <c r="M79" s="67" t="s">
        <v>123</v>
      </c>
    </row>
    <row r="80" spans="1:13" s="7" customFormat="1" ht="24" customHeight="1">
      <c r="A80" s="38">
        <v>60</v>
      </c>
      <c r="B80" s="154" t="s">
        <v>104</v>
      </c>
      <c r="C80" s="155"/>
      <c r="D80" s="165">
        <v>2000</v>
      </c>
      <c r="E80" s="165"/>
      <c r="F80" s="70" t="s">
        <v>155</v>
      </c>
      <c r="G80" s="67" t="s">
        <v>156</v>
      </c>
      <c r="H80" s="67" t="s">
        <v>157</v>
      </c>
      <c r="I80" s="67" t="s">
        <v>173</v>
      </c>
      <c r="J80" s="81"/>
      <c r="K80" s="83"/>
      <c r="L80" s="68">
        <v>2000</v>
      </c>
      <c r="M80" s="67" t="s">
        <v>123</v>
      </c>
    </row>
    <row r="81" spans="1:13" s="7" customFormat="1" ht="28.5" customHeight="1">
      <c r="A81" s="38">
        <v>61</v>
      </c>
      <c r="B81" s="154" t="s">
        <v>104</v>
      </c>
      <c r="C81" s="155"/>
      <c r="D81" s="165">
        <v>3000</v>
      </c>
      <c r="E81" s="165"/>
      <c r="F81" s="70" t="s">
        <v>155</v>
      </c>
      <c r="G81" s="67" t="s">
        <v>156</v>
      </c>
      <c r="H81" s="67" t="s">
        <v>157</v>
      </c>
      <c r="I81" s="67" t="s">
        <v>174</v>
      </c>
      <c r="J81" s="81"/>
      <c r="K81" s="83"/>
      <c r="L81" s="68">
        <v>3000</v>
      </c>
      <c r="M81" s="67" t="s">
        <v>123</v>
      </c>
    </row>
    <row r="82" spans="1:13" s="7" customFormat="1" ht="28.5" customHeight="1">
      <c r="A82" s="38">
        <v>62</v>
      </c>
      <c r="B82" s="154" t="s">
        <v>106</v>
      </c>
      <c r="C82" s="155"/>
      <c r="D82" s="165">
        <v>1000</v>
      </c>
      <c r="E82" s="165"/>
      <c r="F82" s="70" t="s">
        <v>137</v>
      </c>
      <c r="G82" s="67"/>
      <c r="H82" s="67" t="s">
        <v>175</v>
      </c>
      <c r="I82" s="67" t="s">
        <v>176</v>
      </c>
      <c r="J82" s="64"/>
      <c r="K82" s="24"/>
      <c r="L82" s="68">
        <v>1000</v>
      </c>
      <c r="M82" s="67" t="s">
        <v>123</v>
      </c>
    </row>
    <row r="83" spans="1:13" s="7" customFormat="1" ht="28.5" customHeight="1">
      <c r="A83" s="38">
        <v>63</v>
      </c>
      <c r="B83" s="154" t="s">
        <v>106</v>
      </c>
      <c r="C83" s="155"/>
      <c r="D83" s="165">
        <v>1000</v>
      </c>
      <c r="E83" s="165"/>
      <c r="F83" s="70" t="s">
        <v>137</v>
      </c>
      <c r="G83" s="67"/>
      <c r="H83" s="67" t="s">
        <v>175</v>
      </c>
      <c r="I83" s="67" t="s">
        <v>177</v>
      </c>
      <c r="J83" s="64"/>
      <c r="K83" s="24"/>
      <c r="L83" s="68">
        <v>1000</v>
      </c>
      <c r="M83" s="67" t="s">
        <v>123</v>
      </c>
    </row>
    <row r="84" spans="1:13" s="7" customFormat="1" ht="28.5" customHeight="1">
      <c r="A84" s="38">
        <v>64</v>
      </c>
      <c r="B84" s="154" t="s">
        <v>106</v>
      </c>
      <c r="C84" s="155"/>
      <c r="D84" s="165">
        <v>1000</v>
      </c>
      <c r="E84" s="165"/>
      <c r="F84" s="70" t="s">
        <v>137</v>
      </c>
      <c r="G84" s="67"/>
      <c r="H84" s="67" t="s">
        <v>175</v>
      </c>
      <c r="I84" s="67" t="s">
        <v>178</v>
      </c>
      <c r="J84" s="64"/>
      <c r="K84" s="24"/>
      <c r="L84" s="68">
        <v>1000</v>
      </c>
      <c r="M84" s="67" t="s">
        <v>123</v>
      </c>
    </row>
    <row r="85" spans="1:13" s="7" customFormat="1" ht="28.5" customHeight="1">
      <c r="A85" s="38">
        <v>65</v>
      </c>
      <c r="B85" s="154" t="s">
        <v>106</v>
      </c>
      <c r="C85" s="155"/>
      <c r="D85" s="165">
        <v>1000</v>
      </c>
      <c r="E85" s="165"/>
      <c r="F85" s="70" t="s">
        <v>137</v>
      </c>
      <c r="G85" s="67"/>
      <c r="H85" s="67" t="s">
        <v>175</v>
      </c>
      <c r="I85" s="67" t="s">
        <v>179</v>
      </c>
      <c r="J85" s="64"/>
      <c r="K85" s="24"/>
      <c r="L85" s="68">
        <v>1000</v>
      </c>
      <c r="M85" s="67" t="s">
        <v>123</v>
      </c>
    </row>
    <row r="86" spans="1:13" s="7" customFormat="1" ht="28.5" customHeight="1">
      <c r="A86" s="38">
        <v>66</v>
      </c>
      <c r="B86" s="154" t="s">
        <v>106</v>
      </c>
      <c r="C86" s="155"/>
      <c r="D86" s="165">
        <v>1000</v>
      </c>
      <c r="E86" s="165"/>
      <c r="F86" s="70" t="s">
        <v>137</v>
      </c>
      <c r="G86" s="67"/>
      <c r="H86" s="67" t="s">
        <v>175</v>
      </c>
      <c r="I86" s="67" t="s">
        <v>180</v>
      </c>
      <c r="J86" s="64"/>
      <c r="K86" s="24"/>
      <c r="L86" s="68">
        <v>1000</v>
      </c>
      <c r="M86" s="67" t="s">
        <v>123</v>
      </c>
    </row>
    <row r="87" spans="1:13" s="7" customFormat="1" ht="28.5" customHeight="1">
      <c r="A87" s="38">
        <v>67</v>
      </c>
      <c r="B87" s="154" t="s">
        <v>106</v>
      </c>
      <c r="C87" s="155"/>
      <c r="D87" s="165">
        <v>1000</v>
      </c>
      <c r="E87" s="165"/>
      <c r="F87" s="70" t="s">
        <v>137</v>
      </c>
      <c r="G87" s="67"/>
      <c r="H87" s="67" t="s">
        <v>175</v>
      </c>
      <c r="I87" s="67" t="s">
        <v>181</v>
      </c>
      <c r="J87" s="64"/>
      <c r="K87" s="24"/>
      <c r="L87" s="68">
        <v>1000</v>
      </c>
      <c r="M87" s="67" t="s">
        <v>123</v>
      </c>
    </row>
    <row r="88" spans="1:13" s="7" customFormat="1" ht="28.5" customHeight="1">
      <c r="A88" s="38">
        <v>68</v>
      </c>
      <c r="B88" s="154" t="s">
        <v>106</v>
      </c>
      <c r="C88" s="155"/>
      <c r="D88" s="165">
        <v>1000</v>
      </c>
      <c r="E88" s="165"/>
      <c r="F88" s="70" t="s">
        <v>137</v>
      </c>
      <c r="G88" s="67"/>
      <c r="H88" s="67" t="s">
        <v>175</v>
      </c>
      <c r="I88" s="67" t="s">
        <v>182</v>
      </c>
      <c r="J88" s="64"/>
      <c r="K88" s="24"/>
      <c r="L88" s="68">
        <v>1000</v>
      </c>
      <c r="M88" s="67" t="s">
        <v>123</v>
      </c>
    </row>
    <row r="89" spans="1:13" s="7" customFormat="1" ht="28.5" customHeight="1">
      <c r="A89" s="38">
        <v>69</v>
      </c>
      <c r="B89" s="154" t="s">
        <v>106</v>
      </c>
      <c r="C89" s="155"/>
      <c r="D89" s="165">
        <v>1000</v>
      </c>
      <c r="E89" s="165"/>
      <c r="F89" s="70" t="s">
        <v>137</v>
      </c>
      <c r="G89" s="67"/>
      <c r="H89" s="67" t="s">
        <v>175</v>
      </c>
      <c r="I89" s="67" t="s">
        <v>183</v>
      </c>
      <c r="J89" s="64"/>
      <c r="K89" s="24"/>
      <c r="L89" s="68">
        <v>1000</v>
      </c>
      <c r="M89" s="67" t="s">
        <v>123</v>
      </c>
    </row>
    <row r="90" spans="1:13" s="7" customFormat="1" ht="28.5" customHeight="1">
      <c r="A90" s="38">
        <v>70</v>
      </c>
      <c r="B90" s="154" t="s">
        <v>106</v>
      </c>
      <c r="C90" s="155"/>
      <c r="D90" s="165">
        <v>1000</v>
      </c>
      <c r="E90" s="165"/>
      <c r="F90" s="70" t="s">
        <v>137</v>
      </c>
      <c r="G90" s="67"/>
      <c r="H90" s="67" t="s">
        <v>175</v>
      </c>
      <c r="I90" s="67" t="s">
        <v>184</v>
      </c>
      <c r="J90" s="64"/>
      <c r="K90" s="24"/>
      <c r="L90" s="68">
        <v>1000</v>
      </c>
      <c r="M90" s="67" t="s">
        <v>123</v>
      </c>
    </row>
    <row r="91" spans="1:13" s="7" customFormat="1" ht="28.5" customHeight="1">
      <c r="A91" s="38">
        <v>71</v>
      </c>
      <c r="B91" s="154" t="s">
        <v>106</v>
      </c>
      <c r="C91" s="155"/>
      <c r="D91" s="165">
        <v>1000</v>
      </c>
      <c r="E91" s="165"/>
      <c r="F91" s="70" t="s">
        <v>137</v>
      </c>
      <c r="G91" s="67"/>
      <c r="H91" s="67" t="s">
        <v>175</v>
      </c>
      <c r="I91" s="67" t="s">
        <v>185</v>
      </c>
      <c r="J91" s="64"/>
      <c r="K91" s="24"/>
      <c r="L91" s="68">
        <v>1000</v>
      </c>
      <c r="M91" s="67" t="s">
        <v>123</v>
      </c>
    </row>
    <row r="92" spans="1:13" s="7" customFormat="1" ht="28.5" customHeight="1">
      <c r="A92" s="38">
        <v>72</v>
      </c>
      <c r="B92" s="154" t="s">
        <v>106</v>
      </c>
      <c r="C92" s="155"/>
      <c r="D92" s="165">
        <v>1000</v>
      </c>
      <c r="E92" s="165"/>
      <c r="F92" s="70" t="s">
        <v>137</v>
      </c>
      <c r="G92" s="67"/>
      <c r="H92" s="67" t="s">
        <v>175</v>
      </c>
      <c r="I92" s="67" t="s">
        <v>186</v>
      </c>
      <c r="J92" s="64"/>
      <c r="K92" s="24"/>
      <c r="L92" s="68">
        <v>1000</v>
      </c>
      <c r="M92" s="67" t="s">
        <v>123</v>
      </c>
    </row>
    <row r="93" spans="1:13" s="7" customFormat="1" ht="28.5" customHeight="1">
      <c r="A93" s="38">
        <v>73</v>
      </c>
      <c r="B93" s="154" t="s">
        <v>106</v>
      </c>
      <c r="C93" s="155"/>
      <c r="D93" s="165">
        <v>1000</v>
      </c>
      <c r="E93" s="165"/>
      <c r="F93" s="70" t="s">
        <v>137</v>
      </c>
      <c r="G93" s="67"/>
      <c r="H93" s="67" t="s">
        <v>175</v>
      </c>
      <c r="I93" s="67" t="s">
        <v>187</v>
      </c>
      <c r="J93" s="64"/>
      <c r="K93" s="24"/>
      <c r="L93" s="68">
        <v>1000</v>
      </c>
      <c r="M93" s="67" t="s">
        <v>123</v>
      </c>
    </row>
    <row r="94" spans="1:13" s="7" customFormat="1" ht="28.5" customHeight="1">
      <c r="A94" s="38">
        <v>74</v>
      </c>
      <c r="B94" s="154" t="s">
        <v>106</v>
      </c>
      <c r="C94" s="155"/>
      <c r="D94" s="165">
        <v>1000</v>
      </c>
      <c r="E94" s="165"/>
      <c r="F94" s="70" t="s">
        <v>137</v>
      </c>
      <c r="G94" s="67"/>
      <c r="H94" s="67" t="s">
        <v>175</v>
      </c>
      <c r="I94" s="67" t="s">
        <v>188</v>
      </c>
      <c r="J94" s="64"/>
      <c r="K94" s="24"/>
      <c r="L94" s="68">
        <v>1000</v>
      </c>
      <c r="M94" s="67" t="s">
        <v>123</v>
      </c>
    </row>
    <row r="95" spans="1:13" s="7" customFormat="1" ht="28.5" customHeight="1">
      <c r="A95" s="38">
        <v>75</v>
      </c>
      <c r="B95" s="154" t="s">
        <v>106</v>
      </c>
      <c r="C95" s="155"/>
      <c r="D95" s="165">
        <v>1000</v>
      </c>
      <c r="E95" s="165"/>
      <c r="F95" s="70" t="s">
        <v>137</v>
      </c>
      <c r="G95" s="67"/>
      <c r="H95" s="67" t="s">
        <v>175</v>
      </c>
      <c r="I95" s="67" t="s">
        <v>189</v>
      </c>
      <c r="J95" s="64"/>
      <c r="K95" s="24"/>
      <c r="L95" s="68">
        <v>1000</v>
      </c>
      <c r="M95" s="67" t="s">
        <v>123</v>
      </c>
    </row>
    <row r="96" spans="1:13" s="7" customFormat="1" ht="28.5" customHeight="1">
      <c r="A96" s="38">
        <v>76</v>
      </c>
      <c r="B96" s="154" t="s">
        <v>106</v>
      </c>
      <c r="C96" s="155"/>
      <c r="D96" s="165">
        <v>1000</v>
      </c>
      <c r="E96" s="165"/>
      <c r="F96" s="70" t="s">
        <v>137</v>
      </c>
      <c r="G96" s="67"/>
      <c r="H96" s="67" t="s">
        <v>175</v>
      </c>
      <c r="I96" s="67" t="s">
        <v>190</v>
      </c>
      <c r="J96" s="64"/>
      <c r="K96" s="24"/>
      <c r="L96" s="68">
        <v>1000</v>
      </c>
      <c r="M96" s="67" t="s">
        <v>123</v>
      </c>
    </row>
    <row r="97" spans="1:13" s="7" customFormat="1" ht="28.5" customHeight="1">
      <c r="A97" s="38">
        <v>77</v>
      </c>
      <c r="B97" s="154" t="s">
        <v>106</v>
      </c>
      <c r="C97" s="155"/>
      <c r="D97" s="165">
        <v>1000</v>
      </c>
      <c r="E97" s="165"/>
      <c r="F97" s="70" t="s">
        <v>137</v>
      </c>
      <c r="G97" s="67"/>
      <c r="H97" s="67" t="s">
        <v>175</v>
      </c>
      <c r="I97" s="67" t="s">
        <v>191</v>
      </c>
      <c r="J97" s="64"/>
      <c r="K97" s="24"/>
      <c r="L97" s="68">
        <v>1000</v>
      </c>
      <c r="M97" s="67" t="s">
        <v>123</v>
      </c>
    </row>
    <row r="98" spans="1:13" s="7" customFormat="1" ht="26.25" customHeight="1">
      <c r="A98" s="38">
        <v>78</v>
      </c>
      <c r="B98" s="154" t="s">
        <v>106</v>
      </c>
      <c r="C98" s="155"/>
      <c r="D98" s="165">
        <v>1000</v>
      </c>
      <c r="E98" s="165"/>
      <c r="F98" s="70" t="s">
        <v>137</v>
      </c>
      <c r="G98" s="67"/>
      <c r="H98" s="67" t="s">
        <v>175</v>
      </c>
      <c r="I98" s="67" t="s">
        <v>192</v>
      </c>
      <c r="J98" s="64"/>
      <c r="K98" s="24"/>
      <c r="L98" s="68">
        <v>1000</v>
      </c>
      <c r="M98" s="67" t="s">
        <v>123</v>
      </c>
    </row>
    <row r="99" spans="1:13" ht="40.5" customHeight="1">
      <c r="A99" s="39">
        <v>79</v>
      </c>
      <c r="B99" s="154" t="s">
        <v>116</v>
      </c>
      <c r="C99" s="155"/>
      <c r="D99" s="166">
        <v>20000</v>
      </c>
      <c r="E99" s="166"/>
      <c r="F99" s="23" t="s">
        <v>155</v>
      </c>
      <c r="G99" s="23" t="s">
        <v>198</v>
      </c>
      <c r="H99" s="71" t="s">
        <v>194</v>
      </c>
      <c r="I99" s="11" t="s">
        <v>199</v>
      </c>
      <c r="J99" s="81"/>
      <c r="K99" s="83"/>
      <c r="L99" s="68">
        <v>2000</v>
      </c>
      <c r="M99" s="23" t="s">
        <v>123</v>
      </c>
    </row>
    <row r="100" spans="1:13" ht="16.5" customHeight="1">
      <c r="A100" s="39">
        <v>80</v>
      </c>
      <c r="B100" s="154" t="s">
        <v>118</v>
      </c>
      <c r="C100" s="155"/>
      <c r="D100" s="185">
        <v>7342.64</v>
      </c>
      <c r="E100" s="186"/>
      <c r="F100" s="23" t="s">
        <v>196</v>
      </c>
      <c r="G100" s="23" t="s">
        <v>197</v>
      </c>
      <c r="H100" s="71" t="s">
        <v>195</v>
      </c>
      <c r="I100" s="11" t="s">
        <v>200</v>
      </c>
      <c r="J100" s="81"/>
      <c r="K100" s="83"/>
      <c r="L100" s="68">
        <f>D100</f>
        <v>7342.64</v>
      </c>
      <c r="M100" s="23" t="s">
        <v>123</v>
      </c>
    </row>
    <row r="101" spans="1:13" ht="42.75" customHeight="1">
      <c r="A101" s="39">
        <v>81</v>
      </c>
      <c r="B101" s="154" t="s">
        <v>15</v>
      </c>
      <c r="C101" s="155"/>
      <c r="D101" s="169">
        <f>SUM(D21:E100)</f>
        <v>184653.84000000003</v>
      </c>
      <c r="E101" s="170"/>
      <c r="F101" s="11"/>
      <c r="G101" s="11"/>
      <c r="H101" s="11"/>
      <c r="I101" s="11"/>
      <c r="J101" s="81"/>
      <c r="K101" s="83"/>
      <c r="L101" s="25"/>
      <c r="M101" s="11"/>
    </row>
    <row r="102" spans="1:13" s="7" customFormat="1" ht="9" customHeight="1">
      <c r="A102" s="1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7"/>
    </row>
    <row r="103" spans="1:13" ht="12.75" customHeight="1">
      <c r="A103" s="137" t="s">
        <v>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9"/>
    </row>
    <row r="104" spans="1:13" ht="14.25" customHeight="1">
      <c r="A104" s="173" t="s">
        <v>120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5"/>
    </row>
    <row r="105" spans="1:13" ht="12.75" customHeight="1">
      <c r="A105" s="143" t="s">
        <v>20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33"/>
    </row>
    <row r="106" spans="1:13" ht="12.75">
      <c r="A106" s="9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2"/>
    </row>
    <row r="107" spans="1:13" s="7" customFormat="1" ht="13.5" customHeight="1">
      <c r="A107" s="38">
        <v>1</v>
      </c>
      <c r="B107" s="159" t="s">
        <v>53</v>
      </c>
      <c r="C107" s="160"/>
      <c r="D107" s="163">
        <v>365</v>
      </c>
      <c r="E107" s="164"/>
      <c r="F107" s="67" t="s">
        <v>128</v>
      </c>
      <c r="G107" s="67" t="s">
        <v>129</v>
      </c>
      <c r="H107" s="67" t="s">
        <v>130</v>
      </c>
      <c r="I107" s="67" t="s">
        <v>201</v>
      </c>
      <c r="J107" s="81"/>
      <c r="K107" s="83"/>
      <c r="L107" s="69">
        <f>D107</f>
        <v>365</v>
      </c>
      <c r="M107" s="67" t="s">
        <v>123</v>
      </c>
    </row>
    <row r="108" spans="1:13" s="7" customFormat="1" ht="13.5" customHeight="1">
      <c r="A108" s="38">
        <v>2</v>
      </c>
      <c r="B108" s="159" t="s">
        <v>54</v>
      </c>
      <c r="C108" s="160"/>
      <c r="D108" s="163">
        <v>198</v>
      </c>
      <c r="E108" s="164"/>
      <c r="F108" s="67" t="s">
        <v>128</v>
      </c>
      <c r="G108" s="67" t="s">
        <v>129</v>
      </c>
      <c r="H108" s="67" t="s">
        <v>130</v>
      </c>
      <c r="I108" s="67" t="s">
        <v>201</v>
      </c>
      <c r="J108" s="64"/>
      <c r="K108" s="24"/>
      <c r="L108" s="69">
        <f aca="true" t="shared" si="1" ref="L108:L126">D108</f>
        <v>198</v>
      </c>
      <c r="M108" s="67" t="s">
        <v>123</v>
      </c>
    </row>
    <row r="109" spans="1:13" s="7" customFormat="1" ht="13.5" customHeight="1">
      <c r="A109" s="38">
        <v>3</v>
      </c>
      <c r="B109" s="159" t="s">
        <v>56</v>
      </c>
      <c r="C109" s="160"/>
      <c r="D109" s="163">
        <v>496</v>
      </c>
      <c r="E109" s="164"/>
      <c r="F109" s="67" t="s">
        <v>128</v>
      </c>
      <c r="G109" s="67" t="s">
        <v>129</v>
      </c>
      <c r="H109" s="67" t="s">
        <v>130</v>
      </c>
      <c r="I109" s="67" t="s">
        <v>201</v>
      </c>
      <c r="J109" s="64"/>
      <c r="K109" s="24"/>
      <c r="L109" s="69">
        <f t="shared" si="1"/>
        <v>496</v>
      </c>
      <c r="M109" s="67" t="s">
        <v>123</v>
      </c>
    </row>
    <row r="110" spans="1:13" s="7" customFormat="1" ht="13.5" customHeight="1">
      <c r="A110" s="38">
        <v>4</v>
      </c>
      <c r="B110" s="159" t="s">
        <v>58</v>
      </c>
      <c r="C110" s="160"/>
      <c r="D110" s="163">
        <v>200</v>
      </c>
      <c r="E110" s="164"/>
      <c r="F110" s="67" t="s">
        <v>128</v>
      </c>
      <c r="G110" s="67" t="s">
        <v>129</v>
      </c>
      <c r="H110" s="67" t="s">
        <v>130</v>
      </c>
      <c r="I110" s="67" t="s">
        <v>201</v>
      </c>
      <c r="J110" s="64"/>
      <c r="K110" s="24"/>
      <c r="L110" s="69">
        <f t="shared" si="1"/>
        <v>200</v>
      </c>
      <c r="M110" s="67" t="s">
        <v>123</v>
      </c>
    </row>
    <row r="111" spans="1:13" s="7" customFormat="1" ht="13.5" customHeight="1">
      <c r="A111" s="38">
        <v>5</v>
      </c>
      <c r="B111" s="159" t="s">
        <v>59</v>
      </c>
      <c r="C111" s="160"/>
      <c r="D111" s="163">
        <v>117</v>
      </c>
      <c r="E111" s="164"/>
      <c r="F111" s="67" t="s">
        <v>128</v>
      </c>
      <c r="G111" s="67" t="s">
        <v>129</v>
      </c>
      <c r="H111" s="67" t="s">
        <v>130</v>
      </c>
      <c r="I111" s="67" t="s">
        <v>201</v>
      </c>
      <c r="J111" s="64"/>
      <c r="K111" s="24"/>
      <c r="L111" s="69">
        <f t="shared" si="1"/>
        <v>117</v>
      </c>
      <c r="M111" s="67" t="s">
        <v>123</v>
      </c>
    </row>
    <row r="112" spans="1:13" s="7" customFormat="1" ht="13.5" customHeight="1">
      <c r="A112" s="38">
        <v>6</v>
      </c>
      <c r="B112" s="159" t="s">
        <v>60</v>
      </c>
      <c r="C112" s="160"/>
      <c r="D112" s="163">
        <v>155</v>
      </c>
      <c r="E112" s="164"/>
      <c r="F112" s="67" t="s">
        <v>128</v>
      </c>
      <c r="G112" s="67" t="s">
        <v>129</v>
      </c>
      <c r="H112" s="67" t="s">
        <v>130</v>
      </c>
      <c r="I112" s="67" t="s">
        <v>201</v>
      </c>
      <c r="J112" s="64"/>
      <c r="K112" s="24"/>
      <c r="L112" s="69">
        <f t="shared" si="1"/>
        <v>155</v>
      </c>
      <c r="M112" s="67" t="s">
        <v>123</v>
      </c>
    </row>
    <row r="113" spans="1:13" s="7" customFormat="1" ht="13.5" customHeight="1">
      <c r="A113" s="38">
        <v>7</v>
      </c>
      <c r="B113" s="159" t="s">
        <v>61</v>
      </c>
      <c r="C113" s="160"/>
      <c r="D113" s="163">
        <v>150</v>
      </c>
      <c r="E113" s="164"/>
      <c r="F113" s="67" t="s">
        <v>128</v>
      </c>
      <c r="G113" s="67" t="s">
        <v>129</v>
      </c>
      <c r="H113" s="67" t="s">
        <v>130</v>
      </c>
      <c r="I113" s="67" t="s">
        <v>201</v>
      </c>
      <c r="J113" s="64"/>
      <c r="K113" s="24"/>
      <c r="L113" s="69">
        <f t="shared" si="1"/>
        <v>150</v>
      </c>
      <c r="M113" s="67" t="s">
        <v>123</v>
      </c>
    </row>
    <row r="114" spans="1:13" s="7" customFormat="1" ht="13.5" customHeight="1">
      <c r="A114" s="38">
        <v>8</v>
      </c>
      <c r="B114" s="159" t="s">
        <v>63</v>
      </c>
      <c r="C114" s="160"/>
      <c r="D114" s="163">
        <v>450</v>
      </c>
      <c r="E114" s="164"/>
      <c r="F114" s="67" t="s">
        <v>128</v>
      </c>
      <c r="G114" s="67" t="s">
        <v>129</v>
      </c>
      <c r="H114" s="67" t="s">
        <v>130</v>
      </c>
      <c r="I114" s="67" t="s">
        <v>201</v>
      </c>
      <c r="J114" s="64"/>
      <c r="K114" s="24"/>
      <c r="L114" s="69">
        <f t="shared" si="1"/>
        <v>450</v>
      </c>
      <c r="M114" s="67" t="s">
        <v>123</v>
      </c>
    </row>
    <row r="115" spans="1:13" s="7" customFormat="1" ht="13.5" customHeight="1">
      <c r="A115" s="38">
        <v>9</v>
      </c>
      <c r="B115" s="159" t="s">
        <v>65</v>
      </c>
      <c r="C115" s="160"/>
      <c r="D115" s="163">
        <v>335</v>
      </c>
      <c r="E115" s="164"/>
      <c r="F115" s="67" t="s">
        <v>128</v>
      </c>
      <c r="G115" s="67" t="s">
        <v>129</v>
      </c>
      <c r="H115" s="67" t="s">
        <v>130</v>
      </c>
      <c r="I115" s="67" t="s">
        <v>201</v>
      </c>
      <c r="J115" s="64"/>
      <c r="K115" s="24"/>
      <c r="L115" s="69">
        <f t="shared" si="1"/>
        <v>335</v>
      </c>
      <c r="M115" s="67" t="s">
        <v>123</v>
      </c>
    </row>
    <row r="116" spans="1:13" s="7" customFormat="1" ht="13.5" customHeight="1">
      <c r="A116" s="38">
        <v>10</v>
      </c>
      <c r="B116" s="159" t="s">
        <v>66</v>
      </c>
      <c r="C116" s="160"/>
      <c r="D116" s="163">
        <v>174</v>
      </c>
      <c r="E116" s="164"/>
      <c r="F116" s="67" t="s">
        <v>128</v>
      </c>
      <c r="G116" s="67" t="s">
        <v>129</v>
      </c>
      <c r="H116" s="67" t="s">
        <v>130</v>
      </c>
      <c r="I116" s="67" t="s">
        <v>201</v>
      </c>
      <c r="J116" s="64"/>
      <c r="K116" s="24"/>
      <c r="L116" s="69">
        <f t="shared" si="1"/>
        <v>174</v>
      </c>
      <c r="M116" s="67" t="s">
        <v>123</v>
      </c>
    </row>
    <row r="117" spans="1:13" s="7" customFormat="1" ht="13.5" customHeight="1">
      <c r="A117" s="38">
        <v>11</v>
      </c>
      <c r="B117" s="159" t="s">
        <v>68</v>
      </c>
      <c r="C117" s="160"/>
      <c r="D117" s="163">
        <v>1510</v>
      </c>
      <c r="E117" s="164"/>
      <c r="F117" s="67" t="s">
        <v>128</v>
      </c>
      <c r="G117" s="67" t="s">
        <v>129</v>
      </c>
      <c r="H117" s="67" t="s">
        <v>130</v>
      </c>
      <c r="I117" s="67" t="s">
        <v>201</v>
      </c>
      <c r="J117" s="64"/>
      <c r="K117" s="24"/>
      <c r="L117" s="69">
        <f t="shared" si="1"/>
        <v>1510</v>
      </c>
      <c r="M117" s="67" t="s">
        <v>123</v>
      </c>
    </row>
    <row r="118" spans="1:13" s="7" customFormat="1" ht="13.5" customHeight="1">
      <c r="A118" s="38">
        <v>12</v>
      </c>
      <c r="B118" s="159" t="s">
        <v>70</v>
      </c>
      <c r="C118" s="160"/>
      <c r="D118" s="163">
        <v>257</v>
      </c>
      <c r="E118" s="164"/>
      <c r="F118" s="67" t="s">
        <v>128</v>
      </c>
      <c r="G118" s="67" t="s">
        <v>129</v>
      </c>
      <c r="H118" s="67" t="s">
        <v>130</v>
      </c>
      <c r="I118" s="67" t="s">
        <v>201</v>
      </c>
      <c r="J118" s="64"/>
      <c r="K118" s="24"/>
      <c r="L118" s="69">
        <f t="shared" si="1"/>
        <v>257</v>
      </c>
      <c r="M118" s="67" t="s">
        <v>123</v>
      </c>
    </row>
    <row r="119" spans="1:13" s="7" customFormat="1" ht="13.5" customHeight="1">
      <c r="A119" s="38">
        <v>13</v>
      </c>
      <c r="B119" s="159" t="s">
        <v>99</v>
      </c>
      <c r="C119" s="160"/>
      <c r="D119" s="153">
        <v>240</v>
      </c>
      <c r="E119" s="153"/>
      <c r="F119" s="67" t="s">
        <v>128</v>
      </c>
      <c r="G119" s="67" t="s">
        <v>129</v>
      </c>
      <c r="H119" s="67" t="s">
        <v>130</v>
      </c>
      <c r="I119" s="67" t="s">
        <v>201</v>
      </c>
      <c r="J119" s="64"/>
      <c r="K119" s="24"/>
      <c r="L119" s="69">
        <f t="shared" si="1"/>
        <v>240</v>
      </c>
      <c r="M119" s="67" t="s">
        <v>123</v>
      </c>
    </row>
    <row r="120" spans="1:13" s="7" customFormat="1" ht="13.5" customHeight="1">
      <c r="A120" s="38">
        <v>14</v>
      </c>
      <c r="B120" s="159" t="s">
        <v>100</v>
      </c>
      <c r="C120" s="160"/>
      <c r="D120" s="153">
        <v>475</v>
      </c>
      <c r="E120" s="153"/>
      <c r="F120" s="67" t="s">
        <v>128</v>
      </c>
      <c r="G120" s="67" t="s">
        <v>129</v>
      </c>
      <c r="H120" s="67" t="s">
        <v>130</v>
      </c>
      <c r="I120" s="67" t="s">
        <v>201</v>
      </c>
      <c r="J120" s="64"/>
      <c r="K120" s="24"/>
      <c r="L120" s="69">
        <f t="shared" si="1"/>
        <v>475</v>
      </c>
      <c r="M120" s="67" t="s">
        <v>123</v>
      </c>
    </row>
    <row r="121" spans="1:13" s="7" customFormat="1" ht="27" customHeight="1">
      <c r="A121" s="38">
        <v>15</v>
      </c>
      <c r="B121" s="159" t="s">
        <v>104</v>
      </c>
      <c r="C121" s="160"/>
      <c r="D121" s="153">
        <v>40343.46</v>
      </c>
      <c r="E121" s="153"/>
      <c r="F121" s="67" t="s">
        <v>202</v>
      </c>
      <c r="G121" s="67" t="s">
        <v>203</v>
      </c>
      <c r="H121" s="67" t="s">
        <v>204</v>
      </c>
      <c r="I121" s="67" t="s">
        <v>205</v>
      </c>
      <c r="J121" s="65"/>
      <c r="K121" s="66"/>
      <c r="L121" s="69">
        <f t="shared" si="1"/>
        <v>40343.46</v>
      </c>
      <c r="M121" s="67" t="s">
        <v>123</v>
      </c>
    </row>
    <row r="122" spans="1:13" s="7" customFormat="1" ht="26.25" customHeight="1">
      <c r="A122" s="38">
        <v>16</v>
      </c>
      <c r="B122" s="159" t="s">
        <v>107</v>
      </c>
      <c r="C122" s="160"/>
      <c r="D122" s="158">
        <v>10000</v>
      </c>
      <c r="E122" s="158"/>
      <c r="F122" s="67" t="s">
        <v>206</v>
      </c>
      <c r="G122" s="67" t="s">
        <v>207</v>
      </c>
      <c r="H122" s="67" t="s">
        <v>208</v>
      </c>
      <c r="I122" s="67" t="s">
        <v>209</v>
      </c>
      <c r="J122" s="65"/>
      <c r="K122" s="66"/>
      <c r="L122" s="69">
        <f t="shared" si="1"/>
        <v>10000</v>
      </c>
      <c r="M122" s="67" t="s">
        <v>123</v>
      </c>
    </row>
    <row r="123" spans="1:13" s="7" customFormat="1" ht="24" customHeight="1">
      <c r="A123" s="38">
        <v>17</v>
      </c>
      <c r="B123" s="159" t="s">
        <v>108</v>
      </c>
      <c r="C123" s="160"/>
      <c r="D123" s="158">
        <v>30000</v>
      </c>
      <c r="E123" s="158"/>
      <c r="F123" s="67" t="s">
        <v>210</v>
      </c>
      <c r="G123" s="67" t="s">
        <v>214</v>
      </c>
      <c r="H123" s="67" t="s">
        <v>211</v>
      </c>
      <c r="I123" s="67" t="s">
        <v>212</v>
      </c>
      <c r="J123" s="65"/>
      <c r="K123" s="66"/>
      <c r="L123" s="69">
        <f t="shared" si="1"/>
        <v>30000</v>
      </c>
      <c r="M123" s="67" t="s">
        <v>123</v>
      </c>
    </row>
    <row r="124" spans="1:13" s="2" customFormat="1" ht="27" customHeight="1">
      <c r="A124" s="38">
        <v>18</v>
      </c>
      <c r="B124" s="159" t="s">
        <v>109</v>
      </c>
      <c r="C124" s="160"/>
      <c r="D124" s="158">
        <v>5000</v>
      </c>
      <c r="E124" s="158"/>
      <c r="F124" s="67" t="s">
        <v>213</v>
      </c>
      <c r="G124" s="67" t="s">
        <v>215</v>
      </c>
      <c r="H124" s="67" t="s">
        <v>216</v>
      </c>
      <c r="I124" s="67" t="s">
        <v>217</v>
      </c>
      <c r="J124" s="65"/>
      <c r="K124" s="66"/>
      <c r="L124" s="69">
        <f t="shared" si="1"/>
        <v>5000</v>
      </c>
      <c r="M124" s="67" t="s">
        <v>123</v>
      </c>
    </row>
    <row r="125" spans="1:13" s="2" customFormat="1" ht="27" customHeight="1">
      <c r="A125" s="38">
        <v>19</v>
      </c>
      <c r="B125" s="159" t="s">
        <v>104</v>
      </c>
      <c r="C125" s="160"/>
      <c r="D125" s="153">
        <v>20000</v>
      </c>
      <c r="E125" s="153"/>
      <c r="F125" s="67" t="s">
        <v>155</v>
      </c>
      <c r="G125" s="67" t="s">
        <v>198</v>
      </c>
      <c r="H125" s="67" t="s">
        <v>193</v>
      </c>
      <c r="I125" s="67" t="s">
        <v>218</v>
      </c>
      <c r="J125" s="65"/>
      <c r="K125" s="66"/>
      <c r="L125" s="69">
        <f t="shared" si="1"/>
        <v>20000</v>
      </c>
      <c r="M125" s="67" t="s">
        <v>123</v>
      </c>
    </row>
    <row r="126" spans="1:13" s="2" customFormat="1" ht="25.5" customHeight="1">
      <c r="A126" s="38">
        <v>20</v>
      </c>
      <c r="B126" s="154" t="s">
        <v>115</v>
      </c>
      <c r="C126" s="155"/>
      <c r="D126" s="154">
        <v>10000</v>
      </c>
      <c r="E126" s="155"/>
      <c r="F126" s="67" t="s">
        <v>155</v>
      </c>
      <c r="G126" s="67" t="s">
        <v>198</v>
      </c>
      <c r="H126" s="67" t="s">
        <v>193</v>
      </c>
      <c r="I126" s="67" t="s">
        <v>219</v>
      </c>
      <c r="J126" s="65"/>
      <c r="K126" s="66"/>
      <c r="L126" s="69">
        <f t="shared" si="1"/>
        <v>10000</v>
      </c>
      <c r="M126" s="67" t="s">
        <v>123</v>
      </c>
    </row>
    <row r="127" spans="1:13" ht="24.75" customHeight="1">
      <c r="A127" s="38">
        <v>21</v>
      </c>
      <c r="B127" s="161" t="s">
        <v>15</v>
      </c>
      <c r="C127" s="162"/>
      <c r="D127" s="156">
        <f>SUM(D107:E126)</f>
        <v>120465.45999999999</v>
      </c>
      <c r="E127" s="157"/>
      <c r="F127" s="10"/>
      <c r="G127" s="10"/>
      <c r="H127" s="10"/>
      <c r="I127" s="10"/>
      <c r="J127" s="64"/>
      <c r="K127" s="24"/>
      <c r="L127" s="24"/>
      <c r="M127" s="67" t="s">
        <v>113</v>
      </c>
    </row>
    <row r="128" spans="1:13" ht="15.75">
      <c r="A128" s="132" t="s">
        <v>19</v>
      </c>
      <c r="B128" s="132"/>
      <c r="C128" s="132"/>
      <c r="D128" s="132"/>
      <c r="E128" s="132"/>
      <c r="F128" s="33"/>
      <c r="G128" s="33"/>
      <c r="H128" s="40"/>
      <c r="I128" s="127"/>
      <c r="J128" s="127"/>
      <c r="K128" s="40"/>
      <c r="L128" s="40"/>
      <c r="M128" s="40"/>
    </row>
    <row r="129" spans="6:13" ht="12.75">
      <c r="F129" s="168" t="s">
        <v>18</v>
      </c>
      <c r="G129" s="168"/>
      <c r="I129" s="168" t="s">
        <v>17</v>
      </c>
      <c r="J129" s="168"/>
      <c r="K129" s="41"/>
      <c r="L129" s="41"/>
      <c r="M129" s="41"/>
    </row>
    <row r="130" spans="1:7" ht="15.75">
      <c r="A130" s="177" t="s">
        <v>40</v>
      </c>
      <c r="B130" s="177"/>
      <c r="C130" s="177"/>
      <c r="D130" s="177"/>
      <c r="E130" s="177"/>
      <c r="F130" s="177"/>
      <c r="G130" s="177"/>
    </row>
    <row r="131" spans="1:13" ht="18">
      <c r="A131" s="167" t="s">
        <v>44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</row>
  </sheetData>
  <sheetProtection/>
  <mergeCells count="304">
    <mergeCell ref="J46:K46"/>
    <mergeCell ref="D47:E47"/>
    <mergeCell ref="J47:K47"/>
    <mergeCell ref="D50:E50"/>
    <mergeCell ref="D43:E43"/>
    <mergeCell ref="J43:K43"/>
    <mergeCell ref="D44:E44"/>
    <mergeCell ref="J44:K44"/>
    <mergeCell ref="J64:K64"/>
    <mergeCell ref="D81:E81"/>
    <mergeCell ref="J81:K81"/>
    <mergeCell ref="D45:E45"/>
    <mergeCell ref="J45:K45"/>
    <mergeCell ref="D46:E46"/>
    <mergeCell ref="D51:E51"/>
    <mergeCell ref="D52:E52"/>
    <mergeCell ref="D53:E53"/>
    <mergeCell ref="D54:E54"/>
    <mergeCell ref="D40:E40"/>
    <mergeCell ref="J40:K40"/>
    <mergeCell ref="D41:E41"/>
    <mergeCell ref="J41:K41"/>
    <mergeCell ref="D42:E42"/>
    <mergeCell ref="J42:K42"/>
    <mergeCell ref="D36:E36"/>
    <mergeCell ref="J36:K36"/>
    <mergeCell ref="D37:E37"/>
    <mergeCell ref="J37:K37"/>
    <mergeCell ref="J38:K38"/>
    <mergeCell ref="D39:E39"/>
    <mergeCell ref="J39:K39"/>
    <mergeCell ref="D32:E32"/>
    <mergeCell ref="J32:K32"/>
    <mergeCell ref="D33:E33"/>
    <mergeCell ref="J33:K33"/>
    <mergeCell ref="J34:K34"/>
    <mergeCell ref="D35:E35"/>
    <mergeCell ref="J35:K35"/>
    <mergeCell ref="D28:E28"/>
    <mergeCell ref="J28:K28"/>
    <mergeCell ref="D29:E29"/>
    <mergeCell ref="J29:K29"/>
    <mergeCell ref="J30:K30"/>
    <mergeCell ref="D31:E31"/>
    <mergeCell ref="J31:K31"/>
    <mergeCell ref="D24:E24"/>
    <mergeCell ref="J24:K24"/>
    <mergeCell ref="D25:E25"/>
    <mergeCell ref="J25:K25"/>
    <mergeCell ref="J26:K26"/>
    <mergeCell ref="D27:E27"/>
    <mergeCell ref="J27:K27"/>
    <mergeCell ref="D100:E100"/>
    <mergeCell ref="D22:E22"/>
    <mergeCell ref="D26:E26"/>
    <mergeCell ref="D30:E30"/>
    <mergeCell ref="D34:E34"/>
    <mergeCell ref="D38:E38"/>
    <mergeCell ref="D64:E64"/>
    <mergeCell ref="D98:E98"/>
    <mergeCell ref="D48:E48"/>
    <mergeCell ref="D49:E49"/>
    <mergeCell ref="B46:C46"/>
    <mergeCell ref="B47:C47"/>
    <mergeCell ref="B64:C64"/>
    <mergeCell ref="B81:C81"/>
    <mergeCell ref="B98:C98"/>
    <mergeCell ref="B100:C100"/>
    <mergeCell ref="B48:C48"/>
    <mergeCell ref="B49:C49"/>
    <mergeCell ref="B50:C50"/>
    <mergeCell ref="B51:C51"/>
    <mergeCell ref="B39:C39"/>
    <mergeCell ref="B40:C40"/>
    <mergeCell ref="B41:C41"/>
    <mergeCell ref="B42:C42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A19:M19"/>
    <mergeCell ref="A16:M16"/>
    <mergeCell ref="B22:C22"/>
    <mergeCell ref="J22:K22"/>
    <mergeCell ref="D23:E23"/>
    <mergeCell ref="J23:K23"/>
    <mergeCell ref="A130:G130"/>
    <mergeCell ref="F10:I10"/>
    <mergeCell ref="D14:E14"/>
    <mergeCell ref="A17:M17"/>
    <mergeCell ref="B99:C99"/>
    <mergeCell ref="B101:C101"/>
    <mergeCell ref="A105:M105"/>
    <mergeCell ref="J14:K14"/>
    <mergeCell ref="D118:E118"/>
    <mergeCell ref="A12:A13"/>
    <mergeCell ref="J107:K107"/>
    <mergeCell ref="A8:M8"/>
    <mergeCell ref="A4:M4"/>
    <mergeCell ref="F3:M3"/>
    <mergeCell ref="I12:M12"/>
    <mergeCell ref="J21:K21"/>
    <mergeCell ref="B14:C14"/>
    <mergeCell ref="J13:K13"/>
    <mergeCell ref="A5:M5"/>
    <mergeCell ref="A6:M6"/>
    <mergeCell ref="F1:N1"/>
    <mergeCell ref="F2:N2"/>
    <mergeCell ref="A9:M9"/>
    <mergeCell ref="A7:M7"/>
    <mergeCell ref="B12:C13"/>
    <mergeCell ref="D13:E13"/>
    <mergeCell ref="D12:H12"/>
    <mergeCell ref="G13:H13"/>
    <mergeCell ref="B108:C108"/>
    <mergeCell ref="B110:C110"/>
    <mergeCell ref="B111:C111"/>
    <mergeCell ref="D117:E117"/>
    <mergeCell ref="G14:H14"/>
    <mergeCell ref="I20:M20"/>
    <mergeCell ref="A104:M104"/>
    <mergeCell ref="D21:E21"/>
    <mergeCell ref="B21:C21"/>
    <mergeCell ref="A18:M18"/>
    <mergeCell ref="A131:M131"/>
    <mergeCell ref="I129:J129"/>
    <mergeCell ref="D20:E20"/>
    <mergeCell ref="J101:K101"/>
    <mergeCell ref="D101:E101"/>
    <mergeCell ref="I128:J128"/>
    <mergeCell ref="F129:G129"/>
    <mergeCell ref="A128:E128"/>
    <mergeCell ref="B107:C107"/>
    <mergeCell ref="B109:C109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B70:C70"/>
    <mergeCell ref="J61:K61"/>
    <mergeCell ref="J62:K62"/>
    <mergeCell ref="J63:K63"/>
    <mergeCell ref="J100:K100"/>
    <mergeCell ref="B65:C65"/>
    <mergeCell ref="B66:C66"/>
    <mergeCell ref="B67:C67"/>
    <mergeCell ref="B68:C68"/>
    <mergeCell ref="B69:C69"/>
    <mergeCell ref="B72:C72"/>
    <mergeCell ref="D71:E71"/>
    <mergeCell ref="D72:E72"/>
    <mergeCell ref="B73:C73"/>
    <mergeCell ref="D74:E74"/>
    <mergeCell ref="D65:E65"/>
    <mergeCell ref="D66:E66"/>
    <mergeCell ref="D67:E67"/>
    <mergeCell ref="D68:E68"/>
    <mergeCell ref="D69:E69"/>
    <mergeCell ref="J71:K71"/>
    <mergeCell ref="J72:K72"/>
    <mergeCell ref="D75:E75"/>
    <mergeCell ref="B76:C76"/>
    <mergeCell ref="B77:C77"/>
    <mergeCell ref="B78:C78"/>
    <mergeCell ref="D73:E73"/>
    <mergeCell ref="B74:C74"/>
    <mergeCell ref="B75:C75"/>
    <mergeCell ref="B71:C71"/>
    <mergeCell ref="J65:K65"/>
    <mergeCell ref="J66:K66"/>
    <mergeCell ref="J67:K67"/>
    <mergeCell ref="J68:K68"/>
    <mergeCell ref="J69:K69"/>
    <mergeCell ref="D70:E70"/>
    <mergeCell ref="J70:K70"/>
    <mergeCell ref="J73:K73"/>
    <mergeCell ref="J74:K74"/>
    <mergeCell ref="J75:K75"/>
    <mergeCell ref="J76:K76"/>
    <mergeCell ref="J77:K77"/>
    <mergeCell ref="J78:K78"/>
    <mergeCell ref="J79:K79"/>
    <mergeCell ref="J80:K80"/>
    <mergeCell ref="B82:C82"/>
    <mergeCell ref="D76:E76"/>
    <mergeCell ref="D77:E77"/>
    <mergeCell ref="D78:E78"/>
    <mergeCell ref="D79:E79"/>
    <mergeCell ref="D80:E80"/>
    <mergeCell ref="B79:C79"/>
    <mergeCell ref="B80:C8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114:E114"/>
    <mergeCell ref="D115:E115"/>
    <mergeCell ref="D116:E116"/>
    <mergeCell ref="D99:E99"/>
    <mergeCell ref="A103:M103"/>
    <mergeCell ref="J99:K99"/>
    <mergeCell ref="D107:E10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D108:E108"/>
    <mergeCell ref="D109:E109"/>
    <mergeCell ref="D110:E110"/>
    <mergeCell ref="D111:E111"/>
    <mergeCell ref="D112:E112"/>
    <mergeCell ref="D113:E113"/>
    <mergeCell ref="D125:E125"/>
    <mergeCell ref="D126:E126"/>
    <mergeCell ref="D127:E127"/>
    <mergeCell ref="D119:E119"/>
    <mergeCell ref="D120:E120"/>
    <mergeCell ref="D121:E121"/>
    <mergeCell ref="D122:E122"/>
    <mergeCell ref="D123:E123"/>
    <mergeCell ref="D124:E124"/>
  </mergeCells>
  <printOptions horizontalCentered="1"/>
  <pageMargins left="0.1968503937007874" right="0.1968503937007874" top="0.31496062992125984" bottom="0.11811023622047245" header="0.4330708661417323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1">
      <selection activeCell="B52" sqref="B52:C52"/>
    </sheetView>
  </sheetViews>
  <sheetFormatPr defaultColWidth="8.875" defaultRowHeight="12.75"/>
  <cols>
    <col min="1" max="1" width="3.875" style="3" customWidth="1"/>
    <col min="2" max="3" width="16.375" style="3" customWidth="1"/>
    <col min="4" max="4" width="6.75390625" style="3" customWidth="1"/>
    <col min="5" max="5" width="14.125" style="3" customWidth="1"/>
    <col min="6" max="6" width="19.625" style="3" customWidth="1"/>
    <col min="7" max="7" width="21.75390625" style="3" customWidth="1"/>
    <col min="8" max="8" width="18.25390625" style="3" customWidth="1"/>
    <col min="9" max="9" width="17.75390625" style="3" customWidth="1"/>
    <col min="10" max="10" width="15.25390625" style="3" customWidth="1"/>
    <col min="11" max="11" width="8.875" style="3" hidden="1" customWidth="1"/>
    <col min="12" max="16384" width="8.875" style="3" customWidth="1"/>
  </cols>
  <sheetData>
    <row r="1" spans="6:11" ht="15.75">
      <c r="F1" s="176" t="s">
        <v>14</v>
      </c>
      <c r="G1" s="176"/>
      <c r="H1" s="176"/>
      <c r="I1" s="176"/>
      <c r="J1" s="176"/>
      <c r="K1" s="176"/>
    </row>
    <row r="2" spans="6:11" ht="63.75" customHeight="1">
      <c r="F2" s="178" t="s">
        <v>37</v>
      </c>
      <c r="G2" s="178"/>
      <c r="H2" s="178"/>
      <c r="I2" s="178"/>
      <c r="J2" s="178"/>
      <c r="K2" s="178"/>
    </row>
    <row r="3" ht="3.75" customHeight="1"/>
    <row r="4" spans="6:9" ht="10.5" customHeight="1">
      <c r="F4" s="151"/>
      <c r="G4" s="151"/>
      <c r="H4" s="151"/>
      <c r="I4" s="151"/>
    </row>
    <row r="5" spans="6:11" ht="18.75">
      <c r="F5" s="151" t="s">
        <v>42</v>
      </c>
      <c r="G5" s="151"/>
      <c r="H5" s="151"/>
      <c r="I5" s="151"/>
      <c r="J5" s="151"/>
      <c r="K5" s="151"/>
    </row>
    <row r="6" spans="6:11" ht="18.75">
      <c r="F6" s="151" t="s">
        <v>45</v>
      </c>
      <c r="G6" s="151"/>
      <c r="H6" s="151"/>
      <c r="I6" s="151"/>
      <c r="J6" s="151"/>
      <c r="K6" s="151"/>
    </row>
    <row r="7" spans="6:11" ht="14.25" customHeight="1">
      <c r="F7" s="151" t="s">
        <v>222</v>
      </c>
      <c r="G7" s="151"/>
      <c r="H7" s="151"/>
      <c r="I7" s="151"/>
      <c r="J7" s="151"/>
      <c r="K7" s="151"/>
    </row>
    <row r="8" spans="6:11" ht="12.75">
      <c r="F8" s="147" t="s">
        <v>20</v>
      </c>
      <c r="G8" s="147"/>
      <c r="H8" s="147"/>
      <c r="I8" s="147"/>
      <c r="J8" s="147"/>
      <c r="K8" s="147"/>
    </row>
    <row r="9" spans="6:11" ht="15.75">
      <c r="F9" s="152" t="s">
        <v>223</v>
      </c>
      <c r="G9" s="152"/>
      <c r="H9" s="152"/>
      <c r="I9" s="152"/>
      <c r="J9" s="152"/>
      <c r="K9" s="152"/>
    </row>
    <row r="10" spans="6:11" ht="9.75" customHeight="1">
      <c r="F10" s="13"/>
      <c r="G10" s="13"/>
      <c r="H10" s="13"/>
      <c r="I10" s="13"/>
      <c r="J10" s="13"/>
      <c r="K10" s="13"/>
    </row>
    <row r="11" spans="1:10" s="1" customFormat="1" ht="17.25" customHeight="1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s="1" customFormat="1" ht="17.25" customHeight="1">
      <c r="A12" s="115" t="s">
        <v>5</v>
      </c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26" t="s">
        <v>220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.75" customHeight="1">
      <c r="A14" s="117" t="s">
        <v>38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ht="12.75">
      <c r="A15" s="126" t="s">
        <v>122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 customHeight="1">
      <c r="A16" s="117" t="s">
        <v>20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ht="9.75" customHeight="1"/>
    <row r="18" spans="1:10" s="44" customFormat="1" ht="59.25" customHeight="1">
      <c r="A18" s="42" t="s">
        <v>25</v>
      </c>
      <c r="B18" s="187" t="s">
        <v>3</v>
      </c>
      <c r="C18" s="187"/>
      <c r="D18" s="187" t="s">
        <v>43</v>
      </c>
      <c r="E18" s="187"/>
      <c r="F18" s="43" t="s">
        <v>29</v>
      </c>
      <c r="G18" s="43" t="s">
        <v>21</v>
      </c>
      <c r="H18" s="43" t="s">
        <v>36</v>
      </c>
      <c r="I18" s="43" t="s">
        <v>30</v>
      </c>
      <c r="J18" s="43" t="s">
        <v>31</v>
      </c>
    </row>
    <row r="19" spans="1:10" s="7" customFormat="1" ht="9" customHeight="1">
      <c r="A19" s="6">
        <v>1</v>
      </c>
      <c r="B19" s="136">
        <v>2</v>
      </c>
      <c r="C19" s="136"/>
      <c r="D19" s="144">
        <v>3</v>
      </c>
      <c r="E19" s="146"/>
      <c r="F19" s="6">
        <v>4</v>
      </c>
      <c r="G19" s="6">
        <v>5</v>
      </c>
      <c r="H19" s="6">
        <v>6</v>
      </c>
      <c r="I19" s="6">
        <v>7</v>
      </c>
      <c r="J19" s="6">
        <v>8</v>
      </c>
    </row>
    <row r="20" spans="1:10" s="7" customFormat="1" ht="9" customHeight="1">
      <c r="A20" s="16"/>
      <c r="B20" s="8"/>
      <c r="C20" s="8"/>
      <c r="D20" s="8"/>
      <c r="E20" s="8"/>
      <c r="F20" s="8"/>
      <c r="G20" s="8"/>
      <c r="H20" s="8"/>
      <c r="I20" s="17"/>
      <c r="J20" s="17"/>
    </row>
    <row r="21" spans="1:10" ht="15">
      <c r="A21" s="137" t="s">
        <v>10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5">
      <c r="A22" s="137" t="s">
        <v>221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s="7" customFormat="1" ht="11.25" customHeight="1">
      <c r="A23" s="143" t="s">
        <v>20</v>
      </c>
      <c r="B23" s="128"/>
      <c r="C23" s="128"/>
      <c r="D23" s="128"/>
      <c r="E23" s="128"/>
      <c r="F23" s="128"/>
      <c r="G23" s="128"/>
      <c r="H23" s="128"/>
      <c r="I23" s="128"/>
      <c r="J23" s="133"/>
    </row>
    <row r="24" spans="1:10" s="7" customFormat="1" ht="15" customHeight="1">
      <c r="A24" s="137" t="s">
        <v>32</v>
      </c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 s="7" customFormat="1" ht="9" customHeight="1">
      <c r="A25" s="143"/>
      <c r="B25" s="128"/>
      <c r="C25" s="128"/>
      <c r="D25" s="128"/>
      <c r="E25" s="128"/>
      <c r="F25" s="128"/>
      <c r="G25" s="128"/>
      <c r="H25" s="128"/>
      <c r="I25" s="128"/>
      <c r="J25" s="133"/>
    </row>
    <row r="26" spans="1:10" s="7" customFormat="1" ht="13.5" customHeight="1">
      <c r="A26" s="38">
        <v>1</v>
      </c>
      <c r="B26" s="159" t="s">
        <v>53</v>
      </c>
      <c r="C26" s="160"/>
      <c r="D26" s="153">
        <v>3723</v>
      </c>
      <c r="E26" s="153"/>
      <c r="F26" s="67" t="s">
        <v>126</v>
      </c>
      <c r="G26" s="67" t="s">
        <v>224</v>
      </c>
      <c r="H26" s="69">
        <f>D26</f>
        <v>3723</v>
      </c>
      <c r="I26" s="66"/>
      <c r="J26" s="67" t="s">
        <v>224</v>
      </c>
    </row>
    <row r="27" spans="1:10" s="7" customFormat="1" ht="13.5" customHeight="1">
      <c r="A27" s="38">
        <v>2</v>
      </c>
      <c r="B27" s="159" t="s">
        <v>54</v>
      </c>
      <c r="C27" s="160"/>
      <c r="D27" s="153">
        <v>336.6</v>
      </c>
      <c r="E27" s="153"/>
      <c r="F27" s="67" t="s">
        <v>126</v>
      </c>
      <c r="G27" s="67" t="s">
        <v>225</v>
      </c>
      <c r="H27" s="69">
        <f aca="true" t="shared" si="0" ref="H27:H90">D27</f>
        <v>336.6</v>
      </c>
      <c r="I27" s="66"/>
      <c r="J27" s="67" t="s">
        <v>225</v>
      </c>
    </row>
    <row r="28" spans="1:10" s="7" customFormat="1" ht="13.5" customHeight="1">
      <c r="A28" s="38">
        <v>3</v>
      </c>
      <c r="B28" s="183" t="s">
        <v>55</v>
      </c>
      <c r="C28" s="184"/>
      <c r="D28" s="153">
        <v>1360</v>
      </c>
      <c r="E28" s="153"/>
      <c r="F28" s="67" t="s">
        <v>126</v>
      </c>
      <c r="G28" s="67" t="s">
        <v>224</v>
      </c>
      <c r="H28" s="69">
        <f t="shared" si="0"/>
        <v>1360</v>
      </c>
      <c r="I28" s="66"/>
      <c r="J28" s="67" t="s">
        <v>224</v>
      </c>
    </row>
    <row r="29" spans="1:10" s="7" customFormat="1" ht="13.5" customHeight="1">
      <c r="A29" s="38">
        <v>4</v>
      </c>
      <c r="B29" s="159" t="s">
        <v>56</v>
      </c>
      <c r="C29" s="160"/>
      <c r="D29" s="153">
        <v>620</v>
      </c>
      <c r="E29" s="153"/>
      <c r="F29" s="67" t="s">
        <v>126</v>
      </c>
      <c r="G29" s="67" t="s">
        <v>225</v>
      </c>
      <c r="H29" s="69">
        <f t="shared" si="0"/>
        <v>620</v>
      </c>
      <c r="I29" s="66"/>
      <c r="J29" s="67" t="s">
        <v>225</v>
      </c>
    </row>
    <row r="30" spans="1:10" s="7" customFormat="1" ht="13.5" customHeight="1">
      <c r="A30" s="38">
        <v>5</v>
      </c>
      <c r="B30" s="159" t="s">
        <v>57</v>
      </c>
      <c r="C30" s="160"/>
      <c r="D30" s="153">
        <v>140</v>
      </c>
      <c r="E30" s="153"/>
      <c r="F30" s="67" t="s">
        <v>126</v>
      </c>
      <c r="G30" s="67" t="s">
        <v>224</v>
      </c>
      <c r="H30" s="69">
        <f t="shared" si="0"/>
        <v>140</v>
      </c>
      <c r="I30" s="66"/>
      <c r="J30" s="67" t="s">
        <v>224</v>
      </c>
    </row>
    <row r="31" spans="1:10" s="7" customFormat="1" ht="13.5" customHeight="1">
      <c r="A31" s="38">
        <v>6</v>
      </c>
      <c r="B31" s="159" t="s">
        <v>58</v>
      </c>
      <c r="C31" s="160"/>
      <c r="D31" s="153">
        <v>340</v>
      </c>
      <c r="E31" s="153"/>
      <c r="F31" s="67" t="s">
        <v>126</v>
      </c>
      <c r="G31" s="67" t="s">
        <v>225</v>
      </c>
      <c r="H31" s="69">
        <f t="shared" si="0"/>
        <v>340</v>
      </c>
      <c r="I31" s="66"/>
      <c r="J31" s="67" t="s">
        <v>225</v>
      </c>
    </row>
    <row r="32" spans="1:10" s="7" customFormat="1" ht="13.5" customHeight="1">
      <c r="A32" s="38">
        <v>7</v>
      </c>
      <c r="B32" s="159" t="s">
        <v>59</v>
      </c>
      <c r="C32" s="160"/>
      <c r="D32" s="153">
        <v>994.5</v>
      </c>
      <c r="E32" s="153"/>
      <c r="F32" s="67" t="s">
        <v>126</v>
      </c>
      <c r="G32" s="67" t="s">
        <v>224</v>
      </c>
      <c r="H32" s="69">
        <f t="shared" si="0"/>
        <v>994.5</v>
      </c>
      <c r="I32" s="66"/>
      <c r="J32" s="67" t="s">
        <v>224</v>
      </c>
    </row>
    <row r="33" spans="1:10" s="7" customFormat="1" ht="13.5" customHeight="1">
      <c r="A33" s="38">
        <v>8</v>
      </c>
      <c r="B33" s="159" t="s">
        <v>60</v>
      </c>
      <c r="C33" s="160"/>
      <c r="D33" s="153">
        <v>527</v>
      </c>
      <c r="E33" s="153"/>
      <c r="F33" s="67" t="s">
        <v>126</v>
      </c>
      <c r="G33" s="67" t="s">
        <v>225</v>
      </c>
      <c r="H33" s="69">
        <f t="shared" si="0"/>
        <v>527</v>
      </c>
      <c r="I33" s="66"/>
      <c r="J33" s="67" t="s">
        <v>225</v>
      </c>
    </row>
    <row r="34" spans="1:10" s="7" customFormat="1" ht="13.5" customHeight="1">
      <c r="A34" s="38">
        <v>9</v>
      </c>
      <c r="B34" s="159" t="s">
        <v>61</v>
      </c>
      <c r="C34" s="160"/>
      <c r="D34" s="153">
        <v>1700</v>
      </c>
      <c r="E34" s="153"/>
      <c r="F34" s="67" t="s">
        <v>126</v>
      </c>
      <c r="G34" s="67" t="s">
        <v>224</v>
      </c>
      <c r="H34" s="69">
        <f t="shared" si="0"/>
        <v>1700</v>
      </c>
      <c r="I34" s="66"/>
      <c r="J34" s="67" t="s">
        <v>224</v>
      </c>
    </row>
    <row r="35" spans="1:10" s="7" customFormat="1" ht="13.5" customHeight="1">
      <c r="A35" s="38">
        <v>10</v>
      </c>
      <c r="B35" s="159" t="s">
        <v>62</v>
      </c>
      <c r="C35" s="160"/>
      <c r="D35" s="153">
        <v>3119.5</v>
      </c>
      <c r="E35" s="153"/>
      <c r="F35" s="67" t="s">
        <v>126</v>
      </c>
      <c r="G35" s="67" t="s">
        <v>225</v>
      </c>
      <c r="H35" s="69">
        <f t="shared" si="0"/>
        <v>3119.5</v>
      </c>
      <c r="I35" s="66"/>
      <c r="J35" s="67" t="s">
        <v>225</v>
      </c>
    </row>
    <row r="36" spans="1:10" s="7" customFormat="1" ht="13.5" customHeight="1">
      <c r="A36" s="38">
        <v>11</v>
      </c>
      <c r="B36" s="159" t="s">
        <v>63</v>
      </c>
      <c r="C36" s="160"/>
      <c r="D36" s="153">
        <v>765</v>
      </c>
      <c r="E36" s="153"/>
      <c r="F36" s="67" t="s">
        <v>126</v>
      </c>
      <c r="G36" s="67" t="s">
        <v>224</v>
      </c>
      <c r="H36" s="69">
        <f t="shared" si="0"/>
        <v>765</v>
      </c>
      <c r="I36" s="66"/>
      <c r="J36" s="67" t="s">
        <v>224</v>
      </c>
    </row>
    <row r="37" spans="1:10" s="7" customFormat="1" ht="13.5" customHeight="1">
      <c r="A37" s="38">
        <v>12</v>
      </c>
      <c r="B37" s="159" t="s">
        <v>64</v>
      </c>
      <c r="C37" s="160"/>
      <c r="D37" s="153">
        <v>1870</v>
      </c>
      <c r="E37" s="153"/>
      <c r="F37" s="67" t="s">
        <v>126</v>
      </c>
      <c r="G37" s="67" t="s">
        <v>225</v>
      </c>
      <c r="H37" s="69">
        <f t="shared" si="0"/>
        <v>1870</v>
      </c>
      <c r="I37" s="66"/>
      <c r="J37" s="67" t="s">
        <v>225</v>
      </c>
    </row>
    <row r="38" spans="1:10" s="7" customFormat="1" ht="13.5" customHeight="1">
      <c r="A38" s="38">
        <v>13</v>
      </c>
      <c r="B38" s="159" t="s">
        <v>65</v>
      </c>
      <c r="C38" s="160"/>
      <c r="D38" s="153">
        <v>1139</v>
      </c>
      <c r="E38" s="153"/>
      <c r="F38" s="67" t="s">
        <v>126</v>
      </c>
      <c r="G38" s="67" t="s">
        <v>224</v>
      </c>
      <c r="H38" s="69">
        <f t="shared" si="0"/>
        <v>1139</v>
      </c>
      <c r="I38" s="66"/>
      <c r="J38" s="67" t="s">
        <v>224</v>
      </c>
    </row>
    <row r="39" spans="1:10" s="7" customFormat="1" ht="13.5" customHeight="1">
      <c r="A39" s="38">
        <v>14</v>
      </c>
      <c r="B39" s="159" t="s">
        <v>66</v>
      </c>
      <c r="C39" s="160"/>
      <c r="D39" s="153">
        <v>986</v>
      </c>
      <c r="E39" s="153"/>
      <c r="F39" s="67" t="s">
        <v>126</v>
      </c>
      <c r="G39" s="67" t="s">
        <v>225</v>
      </c>
      <c r="H39" s="69">
        <f t="shared" si="0"/>
        <v>986</v>
      </c>
      <c r="I39" s="66"/>
      <c r="J39" s="67" t="s">
        <v>225</v>
      </c>
    </row>
    <row r="40" spans="1:10" s="7" customFormat="1" ht="13.5" customHeight="1">
      <c r="A40" s="38">
        <v>15</v>
      </c>
      <c r="B40" s="159" t="s">
        <v>67</v>
      </c>
      <c r="C40" s="160"/>
      <c r="D40" s="153">
        <v>5100</v>
      </c>
      <c r="E40" s="153"/>
      <c r="F40" s="67" t="s">
        <v>126</v>
      </c>
      <c r="G40" s="67" t="s">
        <v>224</v>
      </c>
      <c r="H40" s="69">
        <f t="shared" si="0"/>
        <v>5100</v>
      </c>
      <c r="I40" s="66"/>
      <c r="J40" s="67" t="s">
        <v>224</v>
      </c>
    </row>
    <row r="41" spans="1:10" s="7" customFormat="1" ht="13.5" customHeight="1">
      <c r="A41" s="38">
        <v>16</v>
      </c>
      <c r="B41" s="159" t="s">
        <v>68</v>
      </c>
      <c r="C41" s="160"/>
      <c r="D41" s="153">
        <v>5134</v>
      </c>
      <c r="E41" s="153"/>
      <c r="F41" s="67" t="s">
        <v>126</v>
      </c>
      <c r="G41" s="67" t="s">
        <v>225</v>
      </c>
      <c r="H41" s="69">
        <f t="shared" si="0"/>
        <v>5134</v>
      </c>
      <c r="I41" s="66"/>
      <c r="J41" s="67" t="s">
        <v>225</v>
      </c>
    </row>
    <row r="42" spans="1:10" s="7" customFormat="1" ht="13.5" customHeight="1">
      <c r="A42" s="38">
        <v>17</v>
      </c>
      <c r="B42" s="159" t="s">
        <v>69</v>
      </c>
      <c r="C42" s="160"/>
      <c r="D42" s="153">
        <v>5487.6</v>
      </c>
      <c r="E42" s="153"/>
      <c r="F42" s="67" t="s">
        <v>126</v>
      </c>
      <c r="G42" s="67" t="s">
        <v>224</v>
      </c>
      <c r="H42" s="69">
        <f t="shared" si="0"/>
        <v>5487.6</v>
      </c>
      <c r="I42" s="66"/>
      <c r="J42" s="67" t="s">
        <v>224</v>
      </c>
    </row>
    <row r="43" spans="1:10" s="7" customFormat="1" ht="13.5" customHeight="1">
      <c r="A43" s="38">
        <v>18</v>
      </c>
      <c r="B43" s="159" t="s">
        <v>70</v>
      </c>
      <c r="C43" s="160"/>
      <c r="D43" s="153">
        <v>442</v>
      </c>
      <c r="E43" s="153"/>
      <c r="F43" s="67" t="s">
        <v>126</v>
      </c>
      <c r="G43" s="67" t="s">
        <v>225</v>
      </c>
      <c r="H43" s="69">
        <f t="shared" si="0"/>
        <v>442</v>
      </c>
      <c r="I43" s="66"/>
      <c r="J43" s="67" t="s">
        <v>225</v>
      </c>
    </row>
    <row r="44" spans="1:10" s="7" customFormat="1" ht="13.5" customHeight="1">
      <c r="A44" s="38">
        <v>19</v>
      </c>
      <c r="B44" s="159" t="s">
        <v>71</v>
      </c>
      <c r="C44" s="160"/>
      <c r="D44" s="153">
        <v>646</v>
      </c>
      <c r="E44" s="153"/>
      <c r="F44" s="67" t="s">
        <v>126</v>
      </c>
      <c r="G44" s="67" t="s">
        <v>224</v>
      </c>
      <c r="H44" s="69">
        <f t="shared" si="0"/>
        <v>646</v>
      </c>
      <c r="I44" s="66"/>
      <c r="J44" s="67" t="s">
        <v>224</v>
      </c>
    </row>
    <row r="45" spans="1:10" s="7" customFormat="1" ht="13.5" customHeight="1">
      <c r="A45" s="38">
        <v>20</v>
      </c>
      <c r="B45" s="159" t="s">
        <v>72</v>
      </c>
      <c r="C45" s="160"/>
      <c r="D45" s="153">
        <v>1564</v>
      </c>
      <c r="E45" s="153"/>
      <c r="F45" s="67" t="s">
        <v>126</v>
      </c>
      <c r="G45" s="67" t="s">
        <v>225</v>
      </c>
      <c r="H45" s="69">
        <f t="shared" si="0"/>
        <v>1564</v>
      </c>
      <c r="I45" s="66"/>
      <c r="J45" s="67" t="s">
        <v>225</v>
      </c>
    </row>
    <row r="46" spans="1:10" s="7" customFormat="1" ht="13.5" customHeight="1">
      <c r="A46" s="38">
        <v>21</v>
      </c>
      <c r="B46" s="159" t="s">
        <v>73</v>
      </c>
      <c r="C46" s="160"/>
      <c r="D46" s="153">
        <v>2465</v>
      </c>
      <c r="E46" s="153"/>
      <c r="F46" s="67" t="s">
        <v>126</v>
      </c>
      <c r="G46" s="67" t="s">
        <v>224</v>
      </c>
      <c r="H46" s="69">
        <f t="shared" si="0"/>
        <v>2465</v>
      </c>
      <c r="I46" s="66"/>
      <c r="J46" s="67" t="s">
        <v>224</v>
      </c>
    </row>
    <row r="47" spans="1:10" s="7" customFormat="1" ht="13.5" customHeight="1">
      <c r="A47" s="38">
        <v>22</v>
      </c>
      <c r="B47" s="154" t="s">
        <v>74</v>
      </c>
      <c r="C47" s="155"/>
      <c r="D47" s="153">
        <v>357</v>
      </c>
      <c r="E47" s="153"/>
      <c r="F47" s="67" t="s">
        <v>126</v>
      </c>
      <c r="G47" s="67" t="s">
        <v>225</v>
      </c>
      <c r="H47" s="69">
        <f t="shared" si="0"/>
        <v>357</v>
      </c>
      <c r="I47" s="66"/>
      <c r="J47" s="67" t="s">
        <v>225</v>
      </c>
    </row>
    <row r="48" spans="1:10" s="7" customFormat="1" ht="13.5" customHeight="1">
      <c r="A48" s="38">
        <v>23</v>
      </c>
      <c r="B48" s="62" t="s">
        <v>75</v>
      </c>
      <c r="C48" s="63"/>
      <c r="D48" s="153">
        <v>340</v>
      </c>
      <c r="E48" s="153"/>
      <c r="F48" s="67" t="s">
        <v>126</v>
      </c>
      <c r="G48" s="67" t="s">
        <v>224</v>
      </c>
      <c r="H48" s="69">
        <f t="shared" si="0"/>
        <v>340</v>
      </c>
      <c r="I48" s="66"/>
      <c r="J48" s="67" t="s">
        <v>224</v>
      </c>
    </row>
    <row r="49" spans="1:10" s="7" customFormat="1" ht="13.5" customHeight="1">
      <c r="A49" s="38">
        <v>24</v>
      </c>
      <c r="B49" s="154" t="s">
        <v>99</v>
      </c>
      <c r="C49" s="155"/>
      <c r="D49" s="153">
        <v>4080</v>
      </c>
      <c r="E49" s="153"/>
      <c r="F49" s="67" t="s">
        <v>126</v>
      </c>
      <c r="G49" s="67" t="s">
        <v>225</v>
      </c>
      <c r="H49" s="69">
        <f t="shared" si="0"/>
        <v>4080</v>
      </c>
      <c r="I49" s="66"/>
      <c r="J49" s="67" t="s">
        <v>225</v>
      </c>
    </row>
    <row r="50" spans="1:10" s="7" customFormat="1" ht="13.5" customHeight="1">
      <c r="A50" s="38">
        <v>25</v>
      </c>
      <c r="B50" s="154" t="s">
        <v>100</v>
      </c>
      <c r="C50" s="155"/>
      <c r="D50" s="153">
        <v>8075</v>
      </c>
      <c r="E50" s="153"/>
      <c r="F50" s="67" t="s">
        <v>126</v>
      </c>
      <c r="G50" s="67" t="s">
        <v>224</v>
      </c>
      <c r="H50" s="69">
        <f t="shared" si="0"/>
        <v>8075</v>
      </c>
      <c r="I50" s="66"/>
      <c r="J50" s="67" t="s">
        <v>224</v>
      </c>
    </row>
    <row r="51" spans="1:10" s="7" customFormat="1" ht="16.5" customHeight="1">
      <c r="A51" s="38">
        <v>26</v>
      </c>
      <c r="B51" s="154" t="s">
        <v>105</v>
      </c>
      <c r="C51" s="155"/>
      <c r="D51" s="153">
        <v>15000</v>
      </c>
      <c r="E51" s="153"/>
      <c r="F51" s="67" t="s">
        <v>125</v>
      </c>
      <c r="G51" s="67" t="s">
        <v>226</v>
      </c>
      <c r="H51" s="69">
        <f t="shared" si="0"/>
        <v>15000</v>
      </c>
      <c r="I51" s="66"/>
      <c r="J51" s="67" t="s">
        <v>226</v>
      </c>
    </row>
    <row r="52" spans="1:10" s="7" customFormat="1" ht="13.5" customHeight="1">
      <c r="A52" s="38">
        <v>27</v>
      </c>
      <c r="B52" s="154" t="s">
        <v>105</v>
      </c>
      <c r="C52" s="155"/>
      <c r="D52" s="153">
        <v>15000</v>
      </c>
      <c r="E52" s="153"/>
      <c r="F52" s="67" t="s">
        <v>124</v>
      </c>
      <c r="G52" s="67" t="s">
        <v>227</v>
      </c>
      <c r="H52" s="69">
        <f t="shared" si="0"/>
        <v>15000</v>
      </c>
      <c r="I52" s="66"/>
      <c r="J52" s="67" t="s">
        <v>227</v>
      </c>
    </row>
    <row r="53" spans="1:10" s="7" customFormat="1" ht="13.5" customHeight="1">
      <c r="A53" s="38">
        <v>28</v>
      </c>
      <c r="B53" s="154" t="s">
        <v>103</v>
      </c>
      <c r="C53" s="155"/>
      <c r="D53" s="163">
        <v>1000</v>
      </c>
      <c r="E53" s="164"/>
      <c r="F53" s="67" t="s">
        <v>138</v>
      </c>
      <c r="G53" s="67" t="s">
        <v>228</v>
      </c>
      <c r="H53" s="69">
        <f t="shared" si="0"/>
        <v>1000</v>
      </c>
      <c r="I53" s="66"/>
      <c r="J53" s="67" t="s">
        <v>228</v>
      </c>
    </row>
    <row r="54" spans="1:10" s="7" customFormat="1" ht="13.5" customHeight="1">
      <c r="A54" s="38">
        <v>29</v>
      </c>
      <c r="B54" s="154" t="s">
        <v>103</v>
      </c>
      <c r="C54" s="155"/>
      <c r="D54" s="163">
        <v>1000</v>
      </c>
      <c r="E54" s="164"/>
      <c r="F54" s="67" t="s">
        <v>139</v>
      </c>
      <c r="G54" s="67" t="s">
        <v>228</v>
      </c>
      <c r="H54" s="69">
        <f t="shared" si="0"/>
        <v>1000</v>
      </c>
      <c r="I54" s="66"/>
      <c r="J54" s="67" t="s">
        <v>228</v>
      </c>
    </row>
    <row r="55" spans="1:10" s="7" customFormat="1" ht="13.5" customHeight="1">
      <c r="A55" s="38">
        <v>30</v>
      </c>
      <c r="B55" s="154" t="s">
        <v>103</v>
      </c>
      <c r="C55" s="155"/>
      <c r="D55" s="163">
        <v>1000</v>
      </c>
      <c r="E55" s="164"/>
      <c r="F55" s="67" t="s">
        <v>140</v>
      </c>
      <c r="G55" s="67" t="s">
        <v>228</v>
      </c>
      <c r="H55" s="69">
        <f t="shared" si="0"/>
        <v>1000</v>
      </c>
      <c r="I55" s="66"/>
      <c r="J55" s="67" t="s">
        <v>228</v>
      </c>
    </row>
    <row r="56" spans="1:10" s="7" customFormat="1" ht="13.5" customHeight="1">
      <c r="A56" s="38">
        <v>31</v>
      </c>
      <c r="B56" s="154" t="s">
        <v>103</v>
      </c>
      <c r="C56" s="155"/>
      <c r="D56" s="163">
        <v>1000</v>
      </c>
      <c r="E56" s="164"/>
      <c r="F56" s="67" t="s">
        <v>141</v>
      </c>
      <c r="G56" s="67" t="s">
        <v>228</v>
      </c>
      <c r="H56" s="69">
        <f t="shared" si="0"/>
        <v>1000</v>
      </c>
      <c r="I56" s="66"/>
      <c r="J56" s="67" t="s">
        <v>228</v>
      </c>
    </row>
    <row r="57" spans="1:10" s="7" customFormat="1" ht="13.5" customHeight="1">
      <c r="A57" s="38">
        <v>32</v>
      </c>
      <c r="B57" s="154" t="s">
        <v>103</v>
      </c>
      <c r="C57" s="155"/>
      <c r="D57" s="163">
        <v>1000</v>
      </c>
      <c r="E57" s="164"/>
      <c r="F57" s="67" t="s">
        <v>142</v>
      </c>
      <c r="G57" s="67" t="s">
        <v>229</v>
      </c>
      <c r="H57" s="69">
        <f t="shared" si="0"/>
        <v>1000</v>
      </c>
      <c r="I57" s="66"/>
      <c r="J57" s="67" t="s">
        <v>229</v>
      </c>
    </row>
    <row r="58" spans="1:10" s="7" customFormat="1" ht="13.5" customHeight="1">
      <c r="A58" s="38">
        <v>33</v>
      </c>
      <c r="B58" s="154" t="s">
        <v>103</v>
      </c>
      <c r="C58" s="155"/>
      <c r="D58" s="163">
        <v>1000</v>
      </c>
      <c r="E58" s="164"/>
      <c r="F58" s="67" t="s">
        <v>143</v>
      </c>
      <c r="G58" s="67" t="s">
        <v>228</v>
      </c>
      <c r="H58" s="69">
        <f t="shared" si="0"/>
        <v>1000</v>
      </c>
      <c r="I58" s="66"/>
      <c r="J58" s="67" t="s">
        <v>228</v>
      </c>
    </row>
    <row r="59" spans="1:10" s="7" customFormat="1" ht="13.5" customHeight="1">
      <c r="A59" s="38">
        <v>34</v>
      </c>
      <c r="B59" s="154" t="s">
        <v>103</v>
      </c>
      <c r="C59" s="155"/>
      <c r="D59" s="163">
        <v>1000</v>
      </c>
      <c r="E59" s="164"/>
      <c r="F59" s="67" t="s">
        <v>144</v>
      </c>
      <c r="G59" s="67" t="s">
        <v>228</v>
      </c>
      <c r="H59" s="69">
        <f t="shared" si="0"/>
        <v>1000</v>
      </c>
      <c r="I59" s="66"/>
      <c r="J59" s="67" t="s">
        <v>228</v>
      </c>
    </row>
    <row r="60" spans="1:10" s="7" customFormat="1" ht="13.5" customHeight="1">
      <c r="A60" s="38">
        <v>35</v>
      </c>
      <c r="B60" s="154" t="s">
        <v>103</v>
      </c>
      <c r="C60" s="155"/>
      <c r="D60" s="163">
        <v>1000</v>
      </c>
      <c r="E60" s="164"/>
      <c r="F60" s="67" t="s">
        <v>145</v>
      </c>
      <c r="G60" s="67" t="s">
        <v>228</v>
      </c>
      <c r="H60" s="69">
        <f t="shared" si="0"/>
        <v>1000</v>
      </c>
      <c r="I60" s="66"/>
      <c r="J60" s="67" t="s">
        <v>228</v>
      </c>
    </row>
    <row r="61" spans="1:10" s="7" customFormat="1" ht="13.5" customHeight="1">
      <c r="A61" s="38">
        <v>36</v>
      </c>
      <c r="B61" s="154" t="s">
        <v>103</v>
      </c>
      <c r="C61" s="155"/>
      <c r="D61" s="163">
        <v>1000</v>
      </c>
      <c r="E61" s="164"/>
      <c r="F61" s="67" t="s">
        <v>146</v>
      </c>
      <c r="G61" s="67" t="s">
        <v>228</v>
      </c>
      <c r="H61" s="69">
        <f t="shared" si="0"/>
        <v>1000</v>
      </c>
      <c r="I61" s="66"/>
      <c r="J61" s="67" t="s">
        <v>228</v>
      </c>
    </row>
    <row r="62" spans="1:10" s="7" customFormat="1" ht="13.5" customHeight="1">
      <c r="A62" s="38">
        <v>37</v>
      </c>
      <c r="B62" s="154" t="s">
        <v>103</v>
      </c>
      <c r="C62" s="155"/>
      <c r="D62" s="163">
        <v>1000</v>
      </c>
      <c r="E62" s="164"/>
      <c r="F62" s="67" t="s">
        <v>147</v>
      </c>
      <c r="G62" s="67" t="s">
        <v>229</v>
      </c>
      <c r="H62" s="69">
        <f t="shared" si="0"/>
        <v>1000</v>
      </c>
      <c r="I62" s="66"/>
      <c r="J62" s="67" t="s">
        <v>229</v>
      </c>
    </row>
    <row r="63" spans="1:10" s="7" customFormat="1" ht="13.5" customHeight="1">
      <c r="A63" s="38">
        <v>38</v>
      </c>
      <c r="B63" s="154" t="s">
        <v>103</v>
      </c>
      <c r="C63" s="155"/>
      <c r="D63" s="163">
        <v>1000</v>
      </c>
      <c r="E63" s="164"/>
      <c r="F63" s="67" t="s">
        <v>148</v>
      </c>
      <c r="G63" s="67" t="s">
        <v>228</v>
      </c>
      <c r="H63" s="69">
        <f t="shared" si="0"/>
        <v>1000</v>
      </c>
      <c r="I63" s="66"/>
      <c r="J63" s="67" t="s">
        <v>228</v>
      </c>
    </row>
    <row r="64" spans="1:10" s="7" customFormat="1" ht="13.5" customHeight="1">
      <c r="A64" s="38">
        <v>39</v>
      </c>
      <c r="B64" s="154" t="s">
        <v>103</v>
      </c>
      <c r="C64" s="155"/>
      <c r="D64" s="163">
        <v>1000</v>
      </c>
      <c r="E64" s="164"/>
      <c r="F64" s="67" t="s">
        <v>149</v>
      </c>
      <c r="G64" s="67" t="s">
        <v>228</v>
      </c>
      <c r="H64" s="69">
        <f t="shared" si="0"/>
        <v>1000</v>
      </c>
      <c r="I64" s="66"/>
      <c r="J64" s="67" t="s">
        <v>228</v>
      </c>
    </row>
    <row r="65" spans="1:10" s="7" customFormat="1" ht="13.5" customHeight="1">
      <c r="A65" s="38">
        <v>40</v>
      </c>
      <c r="B65" s="154" t="s">
        <v>103</v>
      </c>
      <c r="C65" s="155"/>
      <c r="D65" s="163">
        <v>1000</v>
      </c>
      <c r="E65" s="164"/>
      <c r="F65" s="67" t="s">
        <v>150</v>
      </c>
      <c r="G65" s="67" t="s">
        <v>228</v>
      </c>
      <c r="H65" s="69">
        <f t="shared" si="0"/>
        <v>1000</v>
      </c>
      <c r="I65" s="66"/>
      <c r="J65" s="67" t="s">
        <v>228</v>
      </c>
    </row>
    <row r="66" spans="1:10" s="7" customFormat="1" ht="13.5" customHeight="1">
      <c r="A66" s="38">
        <v>41</v>
      </c>
      <c r="B66" s="154" t="s">
        <v>103</v>
      </c>
      <c r="C66" s="155"/>
      <c r="D66" s="163">
        <v>1000</v>
      </c>
      <c r="E66" s="164"/>
      <c r="F66" s="67" t="s">
        <v>151</v>
      </c>
      <c r="G66" s="67" t="s">
        <v>228</v>
      </c>
      <c r="H66" s="69">
        <f t="shared" si="0"/>
        <v>1000</v>
      </c>
      <c r="I66" s="66"/>
      <c r="J66" s="67" t="s">
        <v>228</v>
      </c>
    </row>
    <row r="67" spans="1:10" s="7" customFormat="1" ht="13.5" customHeight="1">
      <c r="A67" s="38">
        <v>42</v>
      </c>
      <c r="B67" s="154" t="s">
        <v>103</v>
      </c>
      <c r="C67" s="155"/>
      <c r="D67" s="163">
        <v>1000</v>
      </c>
      <c r="E67" s="164"/>
      <c r="F67" s="67" t="s">
        <v>152</v>
      </c>
      <c r="G67" s="67" t="s">
        <v>229</v>
      </c>
      <c r="H67" s="69">
        <f t="shared" si="0"/>
        <v>1000</v>
      </c>
      <c r="I67" s="66"/>
      <c r="J67" s="67" t="s">
        <v>229</v>
      </c>
    </row>
    <row r="68" spans="1:10" s="7" customFormat="1" ht="13.5" customHeight="1">
      <c r="A68" s="38">
        <v>43</v>
      </c>
      <c r="B68" s="154" t="s">
        <v>103</v>
      </c>
      <c r="C68" s="155"/>
      <c r="D68" s="163">
        <v>1000</v>
      </c>
      <c r="E68" s="164"/>
      <c r="F68" s="67" t="s">
        <v>153</v>
      </c>
      <c r="G68" s="67" t="s">
        <v>228</v>
      </c>
      <c r="H68" s="69">
        <f t="shared" si="0"/>
        <v>1000</v>
      </c>
      <c r="I68" s="66"/>
      <c r="J68" s="67" t="s">
        <v>228</v>
      </c>
    </row>
    <row r="69" spans="1:10" s="7" customFormat="1" ht="13.5" customHeight="1">
      <c r="A69" s="38">
        <v>44</v>
      </c>
      <c r="B69" s="154" t="s">
        <v>103</v>
      </c>
      <c r="C69" s="155"/>
      <c r="D69" s="153">
        <v>1000</v>
      </c>
      <c r="E69" s="153"/>
      <c r="F69" s="67" t="s">
        <v>154</v>
      </c>
      <c r="G69" s="67" t="s">
        <v>228</v>
      </c>
      <c r="H69" s="69">
        <f t="shared" si="0"/>
        <v>1000</v>
      </c>
      <c r="I69" s="66"/>
      <c r="J69" s="67" t="s">
        <v>228</v>
      </c>
    </row>
    <row r="70" spans="1:10" s="7" customFormat="1" ht="13.5" customHeight="1">
      <c r="A70" s="38">
        <v>45</v>
      </c>
      <c r="B70" s="154" t="s">
        <v>104</v>
      </c>
      <c r="C70" s="155"/>
      <c r="D70" s="165">
        <v>3000</v>
      </c>
      <c r="E70" s="165"/>
      <c r="F70" s="67" t="s">
        <v>158</v>
      </c>
      <c r="G70" s="67" t="s">
        <v>230</v>
      </c>
      <c r="H70" s="69">
        <f t="shared" si="0"/>
        <v>3000</v>
      </c>
      <c r="I70" s="66"/>
      <c r="J70" s="67" t="s">
        <v>230</v>
      </c>
    </row>
    <row r="71" spans="1:10" s="7" customFormat="1" ht="13.5" customHeight="1">
      <c r="A71" s="38">
        <v>46</v>
      </c>
      <c r="B71" s="154" t="s">
        <v>104</v>
      </c>
      <c r="C71" s="155"/>
      <c r="D71" s="165">
        <v>3000</v>
      </c>
      <c r="E71" s="165"/>
      <c r="F71" s="67" t="s">
        <v>159</v>
      </c>
      <c r="G71" s="67" t="s">
        <v>230</v>
      </c>
      <c r="H71" s="69">
        <f t="shared" si="0"/>
        <v>3000</v>
      </c>
      <c r="I71" s="66"/>
      <c r="J71" s="67" t="s">
        <v>230</v>
      </c>
    </row>
    <row r="72" spans="1:10" s="7" customFormat="1" ht="13.5" customHeight="1">
      <c r="A72" s="38">
        <v>47</v>
      </c>
      <c r="B72" s="154" t="s">
        <v>104</v>
      </c>
      <c r="C72" s="155"/>
      <c r="D72" s="165">
        <v>3000</v>
      </c>
      <c r="E72" s="165"/>
      <c r="F72" s="67" t="s">
        <v>160</v>
      </c>
      <c r="G72" s="67" t="s">
        <v>230</v>
      </c>
      <c r="H72" s="69">
        <f t="shared" si="0"/>
        <v>3000</v>
      </c>
      <c r="I72" s="66"/>
      <c r="J72" s="67" t="s">
        <v>230</v>
      </c>
    </row>
    <row r="73" spans="1:10" s="7" customFormat="1" ht="13.5" customHeight="1">
      <c r="A73" s="38">
        <v>48</v>
      </c>
      <c r="B73" s="154" t="s">
        <v>104</v>
      </c>
      <c r="C73" s="155"/>
      <c r="D73" s="165">
        <v>3000</v>
      </c>
      <c r="E73" s="165"/>
      <c r="F73" s="67" t="s">
        <v>161</v>
      </c>
      <c r="G73" s="67" t="s">
        <v>230</v>
      </c>
      <c r="H73" s="69">
        <f t="shared" si="0"/>
        <v>3000</v>
      </c>
      <c r="I73" s="66"/>
      <c r="J73" s="67" t="s">
        <v>230</v>
      </c>
    </row>
    <row r="74" spans="1:10" s="7" customFormat="1" ht="13.5" customHeight="1">
      <c r="A74" s="38">
        <v>49</v>
      </c>
      <c r="B74" s="154" t="s">
        <v>104</v>
      </c>
      <c r="C74" s="155"/>
      <c r="D74" s="165">
        <v>3000</v>
      </c>
      <c r="E74" s="165"/>
      <c r="F74" s="67" t="s">
        <v>162</v>
      </c>
      <c r="G74" s="67" t="s">
        <v>230</v>
      </c>
      <c r="H74" s="69">
        <f t="shared" si="0"/>
        <v>3000</v>
      </c>
      <c r="I74" s="66"/>
      <c r="J74" s="67" t="s">
        <v>230</v>
      </c>
    </row>
    <row r="75" spans="1:10" s="7" customFormat="1" ht="13.5" customHeight="1">
      <c r="A75" s="38">
        <v>50</v>
      </c>
      <c r="B75" s="154" t="s">
        <v>104</v>
      </c>
      <c r="C75" s="155"/>
      <c r="D75" s="165">
        <v>2000</v>
      </c>
      <c r="E75" s="165"/>
      <c r="F75" s="67" t="s">
        <v>163</v>
      </c>
      <c r="G75" s="67" t="s">
        <v>230</v>
      </c>
      <c r="H75" s="69">
        <f t="shared" si="0"/>
        <v>2000</v>
      </c>
      <c r="I75" s="66"/>
      <c r="J75" s="67" t="s">
        <v>230</v>
      </c>
    </row>
    <row r="76" spans="1:10" s="7" customFormat="1" ht="13.5" customHeight="1">
      <c r="A76" s="38">
        <v>51</v>
      </c>
      <c r="B76" s="154" t="s">
        <v>104</v>
      </c>
      <c r="C76" s="155"/>
      <c r="D76" s="165">
        <v>2000</v>
      </c>
      <c r="E76" s="165"/>
      <c r="F76" s="67" t="s">
        <v>164</v>
      </c>
      <c r="G76" s="67" t="s">
        <v>230</v>
      </c>
      <c r="H76" s="69">
        <f t="shared" si="0"/>
        <v>2000</v>
      </c>
      <c r="I76" s="66"/>
      <c r="J76" s="67" t="s">
        <v>230</v>
      </c>
    </row>
    <row r="77" spans="1:10" s="7" customFormat="1" ht="13.5" customHeight="1">
      <c r="A77" s="38">
        <v>52</v>
      </c>
      <c r="B77" s="154" t="s">
        <v>104</v>
      </c>
      <c r="C77" s="155"/>
      <c r="D77" s="165">
        <v>2000</v>
      </c>
      <c r="E77" s="165"/>
      <c r="F77" s="67" t="s">
        <v>165</v>
      </c>
      <c r="G77" s="67" t="s">
        <v>230</v>
      </c>
      <c r="H77" s="69">
        <f t="shared" si="0"/>
        <v>2000</v>
      </c>
      <c r="I77" s="66"/>
      <c r="J77" s="67" t="s">
        <v>230</v>
      </c>
    </row>
    <row r="78" spans="1:10" s="7" customFormat="1" ht="13.5" customHeight="1">
      <c r="A78" s="38">
        <v>53</v>
      </c>
      <c r="B78" s="154" t="s">
        <v>104</v>
      </c>
      <c r="C78" s="155"/>
      <c r="D78" s="165">
        <v>3000</v>
      </c>
      <c r="E78" s="165"/>
      <c r="F78" s="67" t="s">
        <v>166</v>
      </c>
      <c r="G78" s="67" t="s">
        <v>230</v>
      </c>
      <c r="H78" s="69">
        <f t="shared" si="0"/>
        <v>3000</v>
      </c>
      <c r="I78" s="66"/>
      <c r="J78" s="67" t="s">
        <v>230</v>
      </c>
    </row>
    <row r="79" spans="1:10" s="7" customFormat="1" ht="13.5" customHeight="1">
      <c r="A79" s="38">
        <v>54</v>
      </c>
      <c r="B79" s="154" t="s">
        <v>104</v>
      </c>
      <c r="C79" s="155"/>
      <c r="D79" s="165">
        <v>2000</v>
      </c>
      <c r="E79" s="165"/>
      <c r="F79" s="67" t="s">
        <v>167</v>
      </c>
      <c r="G79" s="67" t="s">
        <v>230</v>
      </c>
      <c r="H79" s="69">
        <f t="shared" si="0"/>
        <v>2000</v>
      </c>
      <c r="I79" s="66"/>
      <c r="J79" s="67" t="s">
        <v>230</v>
      </c>
    </row>
    <row r="80" spans="1:10" s="7" customFormat="1" ht="13.5" customHeight="1">
      <c r="A80" s="38">
        <v>55</v>
      </c>
      <c r="B80" s="154" t="s">
        <v>104</v>
      </c>
      <c r="C80" s="155"/>
      <c r="D80" s="165">
        <v>2000</v>
      </c>
      <c r="E80" s="165"/>
      <c r="F80" s="67" t="s">
        <v>168</v>
      </c>
      <c r="G80" s="67" t="s">
        <v>230</v>
      </c>
      <c r="H80" s="69">
        <f t="shared" si="0"/>
        <v>2000</v>
      </c>
      <c r="I80" s="66"/>
      <c r="J80" s="67" t="s">
        <v>230</v>
      </c>
    </row>
    <row r="81" spans="1:10" s="7" customFormat="1" ht="13.5" customHeight="1">
      <c r="A81" s="38">
        <v>56</v>
      </c>
      <c r="B81" s="154" t="s">
        <v>104</v>
      </c>
      <c r="C81" s="155"/>
      <c r="D81" s="165">
        <v>3000</v>
      </c>
      <c r="E81" s="165"/>
      <c r="F81" s="67" t="s">
        <v>169</v>
      </c>
      <c r="G81" s="67" t="s">
        <v>230</v>
      </c>
      <c r="H81" s="69">
        <f t="shared" si="0"/>
        <v>3000</v>
      </c>
      <c r="I81" s="66"/>
      <c r="J81" s="67" t="s">
        <v>230</v>
      </c>
    </row>
    <row r="82" spans="1:10" s="7" customFormat="1" ht="13.5" customHeight="1">
      <c r="A82" s="38">
        <v>57</v>
      </c>
      <c r="B82" s="154" t="s">
        <v>104</v>
      </c>
      <c r="C82" s="155"/>
      <c r="D82" s="165">
        <v>2000</v>
      </c>
      <c r="E82" s="165"/>
      <c r="F82" s="67" t="s">
        <v>170</v>
      </c>
      <c r="G82" s="67" t="s">
        <v>230</v>
      </c>
      <c r="H82" s="69">
        <f t="shared" si="0"/>
        <v>2000</v>
      </c>
      <c r="I82" s="66"/>
      <c r="J82" s="67" t="s">
        <v>230</v>
      </c>
    </row>
    <row r="83" spans="1:10" s="7" customFormat="1" ht="13.5" customHeight="1">
      <c r="A83" s="38">
        <v>58</v>
      </c>
      <c r="B83" s="154" t="s">
        <v>104</v>
      </c>
      <c r="C83" s="155"/>
      <c r="D83" s="165">
        <v>2000</v>
      </c>
      <c r="E83" s="165"/>
      <c r="F83" s="67" t="s">
        <v>171</v>
      </c>
      <c r="G83" s="67" t="s">
        <v>230</v>
      </c>
      <c r="H83" s="69">
        <f t="shared" si="0"/>
        <v>2000</v>
      </c>
      <c r="I83" s="66"/>
      <c r="J83" s="67" t="s">
        <v>230</v>
      </c>
    </row>
    <row r="84" spans="1:10" s="7" customFormat="1" ht="13.5" customHeight="1">
      <c r="A84" s="38">
        <v>59</v>
      </c>
      <c r="B84" s="154" t="s">
        <v>104</v>
      </c>
      <c r="C84" s="155"/>
      <c r="D84" s="165">
        <v>2000</v>
      </c>
      <c r="E84" s="165"/>
      <c r="F84" s="67" t="s">
        <v>172</v>
      </c>
      <c r="G84" s="67" t="s">
        <v>230</v>
      </c>
      <c r="H84" s="69">
        <f t="shared" si="0"/>
        <v>2000</v>
      </c>
      <c r="I84" s="66"/>
      <c r="J84" s="67" t="s">
        <v>230</v>
      </c>
    </row>
    <row r="85" spans="1:10" s="7" customFormat="1" ht="13.5" customHeight="1">
      <c r="A85" s="38">
        <v>60</v>
      </c>
      <c r="B85" s="154" t="s">
        <v>104</v>
      </c>
      <c r="C85" s="155"/>
      <c r="D85" s="165">
        <v>2000</v>
      </c>
      <c r="E85" s="165"/>
      <c r="F85" s="67" t="s">
        <v>173</v>
      </c>
      <c r="G85" s="67" t="s">
        <v>230</v>
      </c>
      <c r="H85" s="69">
        <f t="shared" si="0"/>
        <v>2000</v>
      </c>
      <c r="I85" s="66"/>
      <c r="J85" s="67" t="s">
        <v>230</v>
      </c>
    </row>
    <row r="86" spans="1:10" s="7" customFormat="1" ht="13.5" customHeight="1">
      <c r="A86" s="38">
        <v>61</v>
      </c>
      <c r="B86" s="154" t="s">
        <v>104</v>
      </c>
      <c r="C86" s="155"/>
      <c r="D86" s="165">
        <v>3000</v>
      </c>
      <c r="E86" s="165"/>
      <c r="F86" s="67" t="s">
        <v>174</v>
      </c>
      <c r="G86" s="67" t="s">
        <v>230</v>
      </c>
      <c r="H86" s="69">
        <f t="shared" si="0"/>
        <v>3000</v>
      </c>
      <c r="I86" s="66"/>
      <c r="J86" s="67" t="s">
        <v>230</v>
      </c>
    </row>
    <row r="87" spans="1:10" s="7" customFormat="1" ht="13.5" customHeight="1">
      <c r="A87" s="38">
        <v>62</v>
      </c>
      <c r="B87" s="154" t="s">
        <v>106</v>
      </c>
      <c r="C87" s="155"/>
      <c r="D87" s="165">
        <v>1000</v>
      </c>
      <c r="E87" s="165"/>
      <c r="F87" s="67" t="s">
        <v>176</v>
      </c>
      <c r="G87" s="67" t="s">
        <v>231</v>
      </c>
      <c r="H87" s="69">
        <f t="shared" si="0"/>
        <v>1000</v>
      </c>
      <c r="I87" s="66"/>
      <c r="J87" s="67" t="s">
        <v>228</v>
      </c>
    </row>
    <row r="88" spans="1:10" s="7" customFormat="1" ht="13.5" customHeight="1">
      <c r="A88" s="38">
        <v>63</v>
      </c>
      <c r="B88" s="154" t="s">
        <v>106</v>
      </c>
      <c r="C88" s="155"/>
      <c r="D88" s="165">
        <v>1000</v>
      </c>
      <c r="E88" s="165"/>
      <c r="F88" s="67" t="s">
        <v>177</v>
      </c>
      <c r="G88" s="67" t="s">
        <v>231</v>
      </c>
      <c r="H88" s="69">
        <f t="shared" si="0"/>
        <v>1000</v>
      </c>
      <c r="I88" s="66"/>
      <c r="J88" s="67" t="s">
        <v>228</v>
      </c>
    </row>
    <row r="89" spans="1:10" s="7" customFormat="1" ht="13.5" customHeight="1">
      <c r="A89" s="38">
        <v>64</v>
      </c>
      <c r="B89" s="154" t="s">
        <v>106</v>
      </c>
      <c r="C89" s="155"/>
      <c r="D89" s="165">
        <v>1000</v>
      </c>
      <c r="E89" s="165"/>
      <c r="F89" s="67" t="s">
        <v>178</v>
      </c>
      <c r="G89" s="67" t="s">
        <v>231</v>
      </c>
      <c r="H89" s="69">
        <f t="shared" si="0"/>
        <v>1000</v>
      </c>
      <c r="I89" s="66"/>
      <c r="J89" s="67" t="s">
        <v>228</v>
      </c>
    </row>
    <row r="90" spans="1:10" s="7" customFormat="1" ht="13.5" customHeight="1">
      <c r="A90" s="38">
        <v>65</v>
      </c>
      <c r="B90" s="154" t="s">
        <v>106</v>
      </c>
      <c r="C90" s="155"/>
      <c r="D90" s="165">
        <v>1000</v>
      </c>
      <c r="E90" s="165"/>
      <c r="F90" s="67" t="s">
        <v>179</v>
      </c>
      <c r="G90" s="67" t="s">
        <v>231</v>
      </c>
      <c r="H90" s="69">
        <f t="shared" si="0"/>
        <v>1000</v>
      </c>
      <c r="I90" s="66"/>
      <c r="J90" s="67" t="s">
        <v>228</v>
      </c>
    </row>
    <row r="91" spans="1:10" s="7" customFormat="1" ht="13.5" customHeight="1">
      <c r="A91" s="38">
        <v>66</v>
      </c>
      <c r="B91" s="154" t="s">
        <v>106</v>
      </c>
      <c r="C91" s="155"/>
      <c r="D91" s="165">
        <v>1000</v>
      </c>
      <c r="E91" s="165"/>
      <c r="F91" s="67" t="s">
        <v>180</v>
      </c>
      <c r="G91" s="67" t="s">
        <v>231</v>
      </c>
      <c r="H91" s="69">
        <f aca="true" t="shared" si="1" ref="H91:H105">D91</f>
        <v>1000</v>
      </c>
      <c r="I91" s="66"/>
      <c r="J91" s="67" t="s">
        <v>229</v>
      </c>
    </row>
    <row r="92" spans="1:10" s="7" customFormat="1" ht="13.5" customHeight="1">
      <c r="A92" s="38">
        <v>67</v>
      </c>
      <c r="B92" s="154" t="s">
        <v>106</v>
      </c>
      <c r="C92" s="155"/>
      <c r="D92" s="165">
        <v>1000</v>
      </c>
      <c r="E92" s="165"/>
      <c r="F92" s="67" t="s">
        <v>181</v>
      </c>
      <c r="G92" s="67" t="s">
        <v>231</v>
      </c>
      <c r="H92" s="69">
        <f t="shared" si="1"/>
        <v>1000</v>
      </c>
      <c r="I92" s="66"/>
      <c r="J92" s="67" t="s">
        <v>228</v>
      </c>
    </row>
    <row r="93" spans="1:10" s="7" customFormat="1" ht="13.5" customHeight="1">
      <c r="A93" s="38">
        <v>68</v>
      </c>
      <c r="B93" s="154" t="s">
        <v>106</v>
      </c>
      <c r="C93" s="155"/>
      <c r="D93" s="165">
        <v>1000</v>
      </c>
      <c r="E93" s="165"/>
      <c r="F93" s="67" t="s">
        <v>182</v>
      </c>
      <c r="G93" s="67" t="s">
        <v>231</v>
      </c>
      <c r="H93" s="69">
        <f t="shared" si="1"/>
        <v>1000</v>
      </c>
      <c r="I93" s="66"/>
      <c r="J93" s="67" t="s">
        <v>228</v>
      </c>
    </row>
    <row r="94" spans="1:10" s="7" customFormat="1" ht="13.5" customHeight="1">
      <c r="A94" s="38">
        <v>69</v>
      </c>
      <c r="B94" s="154" t="s">
        <v>106</v>
      </c>
      <c r="C94" s="155"/>
      <c r="D94" s="165">
        <v>1000</v>
      </c>
      <c r="E94" s="165"/>
      <c r="F94" s="67" t="s">
        <v>183</v>
      </c>
      <c r="G94" s="67" t="s">
        <v>231</v>
      </c>
      <c r="H94" s="69">
        <f t="shared" si="1"/>
        <v>1000</v>
      </c>
      <c r="I94" s="66"/>
      <c r="J94" s="67" t="s">
        <v>228</v>
      </c>
    </row>
    <row r="95" spans="1:10" s="7" customFormat="1" ht="13.5" customHeight="1">
      <c r="A95" s="38">
        <v>70</v>
      </c>
      <c r="B95" s="154" t="s">
        <v>106</v>
      </c>
      <c r="C95" s="155"/>
      <c r="D95" s="165">
        <v>1000</v>
      </c>
      <c r="E95" s="165"/>
      <c r="F95" s="67" t="s">
        <v>184</v>
      </c>
      <c r="G95" s="67" t="s">
        <v>231</v>
      </c>
      <c r="H95" s="69">
        <f t="shared" si="1"/>
        <v>1000</v>
      </c>
      <c r="I95" s="66"/>
      <c r="J95" s="67" t="s">
        <v>228</v>
      </c>
    </row>
    <row r="96" spans="1:10" s="7" customFormat="1" ht="13.5" customHeight="1">
      <c r="A96" s="38">
        <v>71</v>
      </c>
      <c r="B96" s="154" t="s">
        <v>106</v>
      </c>
      <c r="C96" s="155"/>
      <c r="D96" s="165">
        <v>1000</v>
      </c>
      <c r="E96" s="165"/>
      <c r="F96" s="67" t="s">
        <v>185</v>
      </c>
      <c r="G96" s="67" t="s">
        <v>231</v>
      </c>
      <c r="H96" s="69">
        <f t="shared" si="1"/>
        <v>1000</v>
      </c>
      <c r="I96" s="66"/>
      <c r="J96" s="67" t="s">
        <v>229</v>
      </c>
    </row>
    <row r="97" spans="1:10" s="7" customFormat="1" ht="13.5" customHeight="1">
      <c r="A97" s="38">
        <v>72</v>
      </c>
      <c r="B97" s="154" t="s">
        <v>106</v>
      </c>
      <c r="C97" s="155"/>
      <c r="D97" s="165">
        <v>1000</v>
      </c>
      <c r="E97" s="165"/>
      <c r="F97" s="67" t="s">
        <v>186</v>
      </c>
      <c r="G97" s="67" t="s">
        <v>231</v>
      </c>
      <c r="H97" s="69">
        <f t="shared" si="1"/>
        <v>1000</v>
      </c>
      <c r="I97" s="66"/>
      <c r="J97" s="67" t="s">
        <v>228</v>
      </c>
    </row>
    <row r="98" spans="1:10" s="7" customFormat="1" ht="13.5" customHeight="1">
      <c r="A98" s="38">
        <v>73</v>
      </c>
      <c r="B98" s="154" t="s">
        <v>106</v>
      </c>
      <c r="C98" s="155"/>
      <c r="D98" s="165">
        <v>1000</v>
      </c>
      <c r="E98" s="165"/>
      <c r="F98" s="67" t="s">
        <v>187</v>
      </c>
      <c r="G98" s="67" t="s">
        <v>231</v>
      </c>
      <c r="H98" s="69">
        <f t="shared" si="1"/>
        <v>1000</v>
      </c>
      <c r="I98" s="66"/>
      <c r="J98" s="67" t="s">
        <v>228</v>
      </c>
    </row>
    <row r="99" spans="1:10" s="7" customFormat="1" ht="13.5" customHeight="1">
      <c r="A99" s="38">
        <v>74</v>
      </c>
      <c r="B99" s="154" t="s">
        <v>106</v>
      </c>
      <c r="C99" s="155"/>
      <c r="D99" s="165">
        <v>1000</v>
      </c>
      <c r="E99" s="165"/>
      <c r="F99" s="67" t="s">
        <v>188</v>
      </c>
      <c r="G99" s="67" t="s">
        <v>231</v>
      </c>
      <c r="H99" s="69">
        <f t="shared" si="1"/>
        <v>1000</v>
      </c>
      <c r="I99" s="66"/>
      <c r="J99" s="67" t="s">
        <v>228</v>
      </c>
    </row>
    <row r="100" spans="1:10" s="7" customFormat="1" ht="13.5" customHeight="1">
      <c r="A100" s="38">
        <v>75</v>
      </c>
      <c r="B100" s="154" t="s">
        <v>106</v>
      </c>
      <c r="C100" s="155"/>
      <c r="D100" s="165">
        <v>1000</v>
      </c>
      <c r="E100" s="165"/>
      <c r="F100" s="67" t="s">
        <v>189</v>
      </c>
      <c r="G100" s="67" t="s">
        <v>231</v>
      </c>
      <c r="H100" s="69">
        <f t="shared" si="1"/>
        <v>1000</v>
      </c>
      <c r="I100" s="66"/>
      <c r="J100" s="67" t="s">
        <v>229</v>
      </c>
    </row>
    <row r="101" spans="1:10" s="7" customFormat="1" ht="13.5" customHeight="1">
      <c r="A101" s="38">
        <v>76</v>
      </c>
      <c r="B101" s="154" t="s">
        <v>106</v>
      </c>
      <c r="C101" s="155"/>
      <c r="D101" s="165">
        <v>1000</v>
      </c>
      <c r="E101" s="165"/>
      <c r="F101" s="67" t="s">
        <v>190</v>
      </c>
      <c r="G101" s="67" t="s">
        <v>231</v>
      </c>
      <c r="H101" s="69">
        <f t="shared" si="1"/>
        <v>1000</v>
      </c>
      <c r="I101" s="66"/>
      <c r="J101" s="67" t="s">
        <v>228</v>
      </c>
    </row>
    <row r="102" spans="1:10" s="7" customFormat="1" ht="13.5" customHeight="1">
      <c r="A102" s="38">
        <v>77</v>
      </c>
      <c r="B102" s="154" t="s">
        <v>106</v>
      </c>
      <c r="C102" s="155"/>
      <c r="D102" s="165">
        <v>1000</v>
      </c>
      <c r="E102" s="165"/>
      <c r="F102" s="67" t="s">
        <v>191</v>
      </c>
      <c r="G102" s="67" t="s">
        <v>231</v>
      </c>
      <c r="H102" s="69">
        <f t="shared" si="1"/>
        <v>1000</v>
      </c>
      <c r="I102" s="66"/>
      <c r="J102" s="67" t="s">
        <v>228</v>
      </c>
    </row>
    <row r="103" spans="1:10" s="7" customFormat="1" ht="13.5" customHeight="1">
      <c r="A103" s="38">
        <v>78</v>
      </c>
      <c r="B103" s="154" t="s">
        <v>106</v>
      </c>
      <c r="C103" s="155"/>
      <c r="D103" s="165">
        <v>1000</v>
      </c>
      <c r="E103" s="165"/>
      <c r="F103" s="67" t="s">
        <v>192</v>
      </c>
      <c r="G103" s="67" t="s">
        <v>231</v>
      </c>
      <c r="H103" s="69">
        <f t="shared" si="1"/>
        <v>1000</v>
      </c>
      <c r="I103" s="66"/>
      <c r="J103" s="67" t="s">
        <v>228</v>
      </c>
    </row>
    <row r="104" spans="1:10" s="7" customFormat="1" ht="39" customHeight="1">
      <c r="A104" s="38">
        <v>79</v>
      </c>
      <c r="B104" s="154" t="s">
        <v>116</v>
      </c>
      <c r="C104" s="155"/>
      <c r="D104" s="166">
        <v>20000</v>
      </c>
      <c r="E104" s="166"/>
      <c r="F104" s="11" t="s">
        <v>199</v>
      </c>
      <c r="G104" s="71" t="s">
        <v>232</v>
      </c>
      <c r="H104" s="69">
        <f t="shared" si="1"/>
        <v>20000</v>
      </c>
      <c r="I104" s="66"/>
      <c r="J104" s="76" t="s">
        <v>239</v>
      </c>
    </row>
    <row r="105" spans="1:10" s="7" customFormat="1" ht="25.5" customHeight="1">
      <c r="A105" s="38">
        <v>80</v>
      </c>
      <c r="B105" s="154" t="s">
        <v>118</v>
      </c>
      <c r="C105" s="155"/>
      <c r="D105" s="185">
        <v>7342.64</v>
      </c>
      <c r="E105" s="186"/>
      <c r="F105" s="11" t="s">
        <v>200</v>
      </c>
      <c r="G105" s="71" t="s">
        <v>233</v>
      </c>
      <c r="H105" s="69">
        <f t="shared" si="1"/>
        <v>7342.64</v>
      </c>
      <c r="I105" s="66"/>
      <c r="J105" s="76" t="s">
        <v>240</v>
      </c>
    </row>
    <row r="106" spans="1:20" ht="13.5" customHeight="1">
      <c r="A106" s="39">
        <v>81</v>
      </c>
      <c r="B106" s="190" t="s">
        <v>11</v>
      </c>
      <c r="C106" s="191"/>
      <c r="D106" s="194">
        <f>SUM(D26:E105)</f>
        <v>184653.84000000003</v>
      </c>
      <c r="E106" s="195"/>
      <c r="F106" s="23" t="s">
        <v>12</v>
      </c>
      <c r="G106" s="23" t="s">
        <v>12</v>
      </c>
      <c r="H106" s="28" t="s">
        <v>12</v>
      </c>
      <c r="I106" s="28"/>
      <c r="J106" s="23" t="s">
        <v>12</v>
      </c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s="7" customFormat="1" ht="9" customHeight="1">
      <c r="A107" s="16"/>
      <c r="B107" s="8"/>
      <c r="C107" s="8"/>
      <c r="D107" s="8"/>
      <c r="E107" s="8"/>
      <c r="F107" s="8"/>
      <c r="G107" s="8"/>
      <c r="H107" s="8"/>
      <c r="I107" s="17"/>
      <c r="J107" s="17"/>
      <c r="L107" s="8"/>
      <c r="M107" s="8"/>
      <c r="N107" s="8"/>
      <c r="O107" s="8"/>
      <c r="P107" s="8"/>
      <c r="Q107" s="8"/>
      <c r="R107" s="8"/>
      <c r="S107" s="8"/>
      <c r="T107" s="8"/>
    </row>
    <row r="108" spans="1:19" s="2" customFormat="1" ht="15">
      <c r="A108" s="137" t="s">
        <v>6</v>
      </c>
      <c r="B108" s="188"/>
      <c r="C108" s="189"/>
      <c r="D108" s="138"/>
      <c r="E108" s="138"/>
      <c r="F108" s="138"/>
      <c r="G108" s="138"/>
      <c r="H108" s="138"/>
      <c r="I108" s="138"/>
      <c r="J108" s="139"/>
      <c r="L108" s="34"/>
      <c r="M108" s="34"/>
      <c r="N108" s="34"/>
      <c r="O108" s="34"/>
      <c r="P108" s="34"/>
      <c r="Q108" s="34"/>
      <c r="R108" s="34"/>
      <c r="S108" s="34"/>
    </row>
    <row r="109" spans="1:10" ht="12.75">
      <c r="A109" s="173" t="s">
        <v>221</v>
      </c>
      <c r="B109" s="174"/>
      <c r="C109" s="174"/>
      <c r="D109" s="174"/>
      <c r="E109" s="174"/>
      <c r="F109" s="174"/>
      <c r="G109" s="174"/>
      <c r="H109" s="174"/>
      <c r="I109" s="174"/>
      <c r="J109" s="175"/>
    </row>
    <row r="110" spans="1:10" ht="12.75" customHeight="1">
      <c r="A110" s="143" t="s">
        <v>20</v>
      </c>
      <c r="B110" s="128"/>
      <c r="C110" s="128"/>
      <c r="D110" s="128"/>
      <c r="E110" s="128"/>
      <c r="F110" s="128"/>
      <c r="G110" s="128"/>
      <c r="H110" s="128"/>
      <c r="I110" s="128"/>
      <c r="J110" s="133"/>
    </row>
    <row r="111" spans="1:10" ht="12.75">
      <c r="A111" s="197"/>
      <c r="B111" s="198"/>
      <c r="C111" s="198"/>
      <c r="D111" s="198"/>
      <c r="E111" s="198"/>
      <c r="F111" s="198"/>
      <c r="G111" s="198"/>
      <c r="H111" s="198"/>
      <c r="I111" s="198"/>
      <c r="J111" s="199"/>
    </row>
    <row r="112" spans="1:10" s="7" customFormat="1" ht="13.5" customHeight="1">
      <c r="A112" s="38">
        <v>1</v>
      </c>
      <c r="B112" s="159" t="s">
        <v>53</v>
      </c>
      <c r="C112" s="160"/>
      <c r="D112" s="163">
        <v>365</v>
      </c>
      <c r="E112" s="164"/>
      <c r="F112" s="67" t="s">
        <v>201</v>
      </c>
      <c r="G112" s="67" t="s">
        <v>224</v>
      </c>
      <c r="H112" s="72">
        <f>D112</f>
        <v>365</v>
      </c>
      <c r="I112" s="10"/>
      <c r="J112" s="67" t="s">
        <v>224</v>
      </c>
    </row>
    <row r="113" spans="1:10" s="7" customFormat="1" ht="13.5" customHeight="1">
      <c r="A113" s="38">
        <v>2</v>
      </c>
      <c r="B113" s="159" t="s">
        <v>54</v>
      </c>
      <c r="C113" s="160"/>
      <c r="D113" s="163">
        <v>198</v>
      </c>
      <c r="E113" s="164"/>
      <c r="F113" s="67" t="s">
        <v>201</v>
      </c>
      <c r="G113" s="67" t="s">
        <v>225</v>
      </c>
      <c r="H113" s="72">
        <f aca="true" t="shared" si="2" ref="H113:H131">D113</f>
        <v>198</v>
      </c>
      <c r="I113" s="10"/>
      <c r="J113" s="67" t="s">
        <v>225</v>
      </c>
    </row>
    <row r="114" spans="1:10" s="7" customFormat="1" ht="13.5" customHeight="1">
      <c r="A114" s="38">
        <v>3</v>
      </c>
      <c r="B114" s="159" t="s">
        <v>56</v>
      </c>
      <c r="C114" s="160"/>
      <c r="D114" s="163">
        <v>496</v>
      </c>
      <c r="E114" s="164"/>
      <c r="F114" s="67" t="s">
        <v>201</v>
      </c>
      <c r="G114" s="67" t="s">
        <v>224</v>
      </c>
      <c r="H114" s="72">
        <f t="shared" si="2"/>
        <v>496</v>
      </c>
      <c r="I114" s="10"/>
      <c r="J114" s="67" t="s">
        <v>224</v>
      </c>
    </row>
    <row r="115" spans="1:10" s="7" customFormat="1" ht="13.5" customHeight="1">
      <c r="A115" s="38">
        <v>4</v>
      </c>
      <c r="B115" s="159" t="s">
        <v>58</v>
      </c>
      <c r="C115" s="160"/>
      <c r="D115" s="163">
        <v>200</v>
      </c>
      <c r="E115" s="164"/>
      <c r="F115" s="67" t="s">
        <v>201</v>
      </c>
      <c r="G115" s="67" t="s">
        <v>225</v>
      </c>
      <c r="H115" s="72">
        <f t="shared" si="2"/>
        <v>200</v>
      </c>
      <c r="I115" s="10"/>
      <c r="J115" s="67" t="s">
        <v>225</v>
      </c>
    </row>
    <row r="116" spans="1:10" s="7" customFormat="1" ht="13.5" customHeight="1">
      <c r="A116" s="38">
        <v>5</v>
      </c>
      <c r="B116" s="159" t="s">
        <v>59</v>
      </c>
      <c r="C116" s="160"/>
      <c r="D116" s="163">
        <v>117</v>
      </c>
      <c r="E116" s="164"/>
      <c r="F116" s="67" t="s">
        <v>201</v>
      </c>
      <c r="G116" s="67" t="s">
        <v>224</v>
      </c>
      <c r="H116" s="72">
        <f t="shared" si="2"/>
        <v>117</v>
      </c>
      <c r="I116" s="10"/>
      <c r="J116" s="67" t="s">
        <v>224</v>
      </c>
    </row>
    <row r="117" spans="1:10" s="7" customFormat="1" ht="13.5" customHeight="1">
      <c r="A117" s="38">
        <v>6</v>
      </c>
      <c r="B117" s="159" t="s">
        <v>60</v>
      </c>
      <c r="C117" s="160"/>
      <c r="D117" s="163">
        <v>155</v>
      </c>
      <c r="E117" s="164"/>
      <c r="F117" s="67" t="s">
        <v>201</v>
      </c>
      <c r="G117" s="67" t="s">
        <v>225</v>
      </c>
      <c r="H117" s="72">
        <f t="shared" si="2"/>
        <v>155</v>
      </c>
      <c r="I117" s="10"/>
      <c r="J117" s="67" t="s">
        <v>225</v>
      </c>
    </row>
    <row r="118" spans="1:10" s="7" customFormat="1" ht="13.5" customHeight="1">
      <c r="A118" s="38">
        <v>7</v>
      </c>
      <c r="B118" s="159" t="s">
        <v>61</v>
      </c>
      <c r="C118" s="160"/>
      <c r="D118" s="163">
        <v>150</v>
      </c>
      <c r="E118" s="164"/>
      <c r="F118" s="67" t="s">
        <v>201</v>
      </c>
      <c r="G118" s="67" t="s">
        <v>224</v>
      </c>
      <c r="H118" s="72">
        <f t="shared" si="2"/>
        <v>150</v>
      </c>
      <c r="I118" s="10"/>
      <c r="J118" s="67" t="s">
        <v>224</v>
      </c>
    </row>
    <row r="119" spans="1:10" s="7" customFormat="1" ht="13.5" customHeight="1">
      <c r="A119" s="38"/>
      <c r="B119" s="159" t="s">
        <v>63</v>
      </c>
      <c r="C119" s="160"/>
      <c r="D119" s="163">
        <v>450</v>
      </c>
      <c r="E119" s="164"/>
      <c r="F119" s="67" t="s">
        <v>201</v>
      </c>
      <c r="G119" s="67" t="s">
        <v>225</v>
      </c>
      <c r="H119" s="72">
        <f t="shared" si="2"/>
        <v>450</v>
      </c>
      <c r="I119" s="10"/>
      <c r="J119" s="67" t="s">
        <v>225</v>
      </c>
    </row>
    <row r="120" spans="1:10" s="7" customFormat="1" ht="13.5" customHeight="1">
      <c r="A120" s="38">
        <v>8</v>
      </c>
      <c r="B120" s="159" t="s">
        <v>65</v>
      </c>
      <c r="C120" s="160"/>
      <c r="D120" s="163">
        <v>335</v>
      </c>
      <c r="E120" s="164"/>
      <c r="F120" s="67" t="s">
        <v>201</v>
      </c>
      <c r="G120" s="67" t="s">
        <v>224</v>
      </c>
      <c r="H120" s="72">
        <f t="shared" si="2"/>
        <v>335</v>
      </c>
      <c r="I120" s="10"/>
      <c r="J120" s="67" t="s">
        <v>224</v>
      </c>
    </row>
    <row r="121" spans="1:10" s="7" customFormat="1" ht="13.5" customHeight="1">
      <c r="A121" s="38">
        <v>9</v>
      </c>
      <c r="B121" s="159" t="s">
        <v>66</v>
      </c>
      <c r="C121" s="160"/>
      <c r="D121" s="163">
        <v>174</v>
      </c>
      <c r="E121" s="164"/>
      <c r="F121" s="67" t="s">
        <v>201</v>
      </c>
      <c r="G121" s="67" t="s">
        <v>225</v>
      </c>
      <c r="H121" s="72">
        <f t="shared" si="2"/>
        <v>174</v>
      </c>
      <c r="I121" s="10"/>
      <c r="J121" s="67" t="s">
        <v>225</v>
      </c>
    </row>
    <row r="122" spans="1:10" s="7" customFormat="1" ht="13.5" customHeight="1">
      <c r="A122" s="38">
        <v>10</v>
      </c>
      <c r="B122" s="159" t="s">
        <v>68</v>
      </c>
      <c r="C122" s="160"/>
      <c r="D122" s="163">
        <v>1510</v>
      </c>
      <c r="E122" s="164"/>
      <c r="F122" s="67" t="s">
        <v>201</v>
      </c>
      <c r="G122" s="67" t="s">
        <v>224</v>
      </c>
      <c r="H122" s="72">
        <f t="shared" si="2"/>
        <v>1510</v>
      </c>
      <c r="I122" s="10"/>
      <c r="J122" s="67" t="s">
        <v>224</v>
      </c>
    </row>
    <row r="123" spans="1:10" s="7" customFormat="1" ht="13.5" customHeight="1">
      <c r="A123" s="38">
        <v>11</v>
      </c>
      <c r="B123" s="159" t="s">
        <v>70</v>
      </c>
      <c r="C123" s="160"/>
      <c r="D123" s="163">
        <v>257</v>
      </c>
      <c r="E123" s="164"/>
      <c r="F123" s="67" t="s">
        <v>201</v>
      </c>
      <c r="G123" s="67" t="s">
        <v>225</v>
      </c>
      <c r="H123" s="72">
        <f t="shared" si="2"/>
        <v>257</v>
      </c>
      <c r="I123" s="10"/>
      <c r="J123" s="67" t="s">
        <v>225</v>
      </c>
    </row>
    <row r="124" spans="1:10" s="7" customFormat="1" ht="13.5" customHeight="1">
      <c r="A124" s="38">
        <v>12</v>
      </c>
      <c r="B124" s="159" t="s">
        <v>99</v>
      </c>
      <c r="C124" s="160"/>
      <c r="D124" s="153">
        <v>240</v>
      </c>
      <c r="E124" s="153"/>
      <c r="F124" s="67" t="s">
        <v>201</v>
      </c>
      <c r="G124" s="67" t="s">
        <v>224</v>
      </c>
      <c r="H124" s="72">
        <f t="shared" si="2"/>
        <v>240</v>
      </c>
      <c r="I124" s="10"/>
      <c r="J124" s="67" t="s">
        <v>224</v>
      </c>
    </row>
    <row r="125" spans="1:10" s="7" customFormat="1" ht="13.5" customHeight="1">
      <c r="A125" s="38">
        <v>13</v>
      </c>
      <c r="B125" s="159" t="s">
        <v>100</v>
      </c>
      <c r="C125" s="160"/>
      <c r="D125" s="153">
        <v>475</v>
      </c>
      <c r="E125" s="153"/>
      <c r="F125" s="67" t="s">
        <v>201</v>
      </c>
      <c r="G125" s="67" t="s">
        <v>224</v>
      </c>
      <c r="H125" s="72">
        <f t="shared" si="2"/>
        <v>475</v>
      </c>
      <c r="I125" s="10"/>
      <c r="J125" s="67" t="s">
        <v>224</v>
      </c>
    </row>
    <row r="126" spans="1:10" s="7" customFormat="1" ht="13.5" customHeight="1">
      <c r="A126" s="38">
        <v>14</v>
      </c>
      <c r="B126" s="159" t="s">
        <v>104</v>
      </c>
      <c r="C126" s="160"/>
      <c r="D126" s="153">
        <v>40343.46</v>
      </c>
      <c r="E126" s="153"/>
      <c r="F126" s="67" t="s">
        <v>205</v>
      </c>
      <c r="G126" s="67" t="s">
        <v>234</v>
      </c>
      <c r="H126" s="72">
        <f t="shared" si="2"/>
        <v>40343.46</v>
      </c>
      <c r="I126" s="10"/>
      <c r="J126" s="73" t="s">
        <v>239</v>
      </c>
    </row>
    <row r="127" spans="1:10" s="7" customFormat="1" ht="13.5" customHeight="1">
      <c r="A127" s="38">
        <v>15</v>
      </c>
      <c r="B127" s="159" t="s">
        <v>107</v>
      </c>
      <c r="C127" s="160"/>
      <c r="D127" s="158">
        <v>10000</v>
      </c>
      <c r="E127" s="158"/>
      <c r="F127" s="67" t="s">
        <v>209</v>
      </c>
      <c r="G127" s="67" t="s">
        <v>235</v>
      </c>
      <c r="H127" s="72">
        <f t="shared" si="2"/>
        <v>10000</v>
      </c>
      <c r="I127" s="10"/>
      <c r="J127" s="73" t="s">
        <v>238</v>
      </c>
    </row>
    <row r="128" spans="1:10" s="7" customFormat="1" ht="13.5" customHeight="1">
      <c r="A128" s="38">
        <v>16</v>
      </c>
      <c r="B128" s="159" t="s">
        <v>108</v>
      </c>
      <c r="C128" s="160"/>
      <c r="D128" s="158">
        <v>30000</v>
      </c>
      <c r="E128" s="158"/>
      <c r="F128" s="67" t="s">
        <v>212</v>
      </c>
      <c r="G128" s="77" t="s">
        <v>242</v>
      </c>
      <c r="H128" s="75">
        <f t="shared" si="2"/>
        <v>30000</v>
      </c>
      <c r="I128" s="78"/>
      <c r="J128" s="73" t="s">
        <v>238</v>
      </c>
    </row>
    <row r="129" spans="1:10" s="7" customFormat="1" ht="13.5" customHeight="1">
      <c r="A129" s="38">
        <v>17</v>
      </c>
      <c r="B129" s="159" t="s">
        <v>109</v>
      </c>
      <c r="C129" s="160"/>
      <c r="D129" s="158">
        <v>5000</v>
      </c>
      <c r="E129" s="158"/>
      <c r="F129" s="67" t="s">
        <v>217</v>
      </c>
      <c r="G129" s="76" t="s">
        <v>236</v>
      </c>
      <c r="H129" s="75">
        <f t="shared" si="2"/>
        <v>5000</v>
      </c>
      <c r="I129" s="78"/>
      <c r="J129" s="73" t="s">
        <v>237</v>
      </c>
    </row>
    <row r="130" spans="1:10" s="7" customFormat="1" ht="13.5" customHeight="1">
      <c r="A130" s="38">
        <v>18</v>
      </c>
      <c r="B130" s="159" t="s">
        <v>104</v>
      </c>
      <c r="C130" s="160"/>
      <c r="D130" s="153">
        <v>20000</v>
      </c>
      <c r="E130" s="153"/>
      <c r="F130" s="67" t="s">
        <v>218</v>
      </c>
      <c r="G130" s="67" t="s">
        <v>234</v>
      </c>
      <c r="H130" s="72">
        <f t="shared" si="2"/>
        <v>20000</v>
      </c>
      <c r="I130" s="10"/>
      <c r="J130" s="73" t="s">
        <v>241</v>
      </c>
    </row>
    <row r="131" spans="1:10" s="7" customFormat="1" ht="13.5" customHeight="1">
      <c r="A131" s="38">
        <v>19</v>
      </c>
      <c r="B131" s="154" t="s">
        <v>115</v>
      </c>
      <c r="C131" s="155"/>
      <c r="D131" s="154">
        <v>10000</v>
      </c>
      <c r="E131" s="155"/>
      <c r="F131" s="67" t="s">
        <v>219</v>
      </c>
      <c r="G131" s="67" t="s">
        <v>237</v>
      </c>
      <c r="H131" s="72">
        <f t="shared" si="2"/>
        <v>10000</v>
      </c>
      <c r="I131" s="10"/>
      <c r="J131" s="73" t="s">
        <v>239</v>
      </c>
    </row>
    <row r="132" spans="1:10" ht="13.5" customHeight="1">
      <c r="A132" s="39"/>
      <c r="B132" s="190" t="s">
        <v>11</v>
      </c>
      <c r="C132" s="191"/>
      <c r="D132" s="192">
        <f>SUM(D112:E131)</f>
        <v>120465.45999999999</v>
      </c>
      <c r="E132" s="193"/>
      <c r="F132" s="23" t="s">
        <v>12</v>
      </c>
      <c r="G132" s="23" t="s">
        <v>12</v>
      </c>
      <c r="H132" s="28" t="s">
        <v>12</v>
      </c>
      <c r="I132" s="28"/>
      <c r="J132" s="23" t="s">
        <v>12</v>
      </c>
    </row>
    <row r="133" spans="1:10" ht="10.5" customHeight="1">
      <c r="A133" s="26"/>
      <c r="B133" s="27"/>
      <c r="C133" s="27"/>
      <c r="D133" s="27"/>
      <c r="E133" s="27"/>
      <c r="F133" s="27"/>
      <c r="G133" s="27"/>
      <c r="H133" s="21"/>
      <c r="I133" s="27"/>
      <c r="J133" s="27"/>
    </row>
    <row r="134" spans="1:11" s="21" customFormat="1" ht="31.5" customHeight="1">
      <c r="A134" s="196" t="s">
        <v>19</v>
      </c>
      <c r="B134" s="196"/>
      <c r="C134" s="196"/>
      <c r="D134" s="196"/>
      <c r="E134" s="196"/>
      <c r="F134" s="174" t="s">
        <v>7</v>
      </c>
      <c r="G134" s="174"/>
      <c r="H134" s="18"/>
      <c r="I134" s="174" t="s">
        <v>8</v>
      </c>
      <c r="J134" s="174"/>
      <c r="K134" s="18"/>
    </row>
    <row r="135" spans="5:11" ht="12.75">
      <c r="E135" s="15"/>
      <c r="F135" s="131" t="s">
        <v>18</v>
      </c>
      <c r="G135" s="131"/>
      <c r="H135" s="15"/>
      <c r="I135" s="131" t="s">
        <v>17</v>
      </c>
      <c r="J135" s="131"/>
      <c r="K135" s="15"/>
    </row>
    <row r="137" ht="12.75">
      <c r="B137" s="46"/>
    </row>
    <row r="138" spans="6:9" ht="12.75">
      <c r="F138" s="2"/>
      <c r="G138" s="126"/>
      <c r="H138" s="126"/>
      <c r="I138" s="126"/>
    </row>
  </sheetData>
  <sheetProtection/>
  <mergeCells count="236">
    <mergeCell ref="D127:E127"/>
    <mergeCell ref="D128:E128"/>
    <mergeCell ref="D129:E129"/>
    <mergeCell ref="D130:E130"/>
    <mergeCell ref="D131:E131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B127:C127"/>
    <mergeCell ref="B128:C128"/>
    <mergeCell ref="B129:C129"/>
    <mergeCell ref="B130:C130"/>
    <mergeCell ref="B131:C131"/>
    <mergeCell ref="B121:C121"/>
    <mergeCell ref="B122:C122"/>
    <mergeCell ref="B123:C123"/>
    <mergeCell ref="B124:C124"/>
    <mergeCell ref="B125:C125"/>
    <mergeCell ref="B115:C115"/>
    <mergeCell ref="B116:C116"/>
    <mergeCell ref="B117:C117"/>
    <mergeCell ref="B118:C118"/>
    <mergeCell ref="B119:C119"/>
    <mergeCell ref="B120:C120"/>
    <mergeCell ref="G138:I138"/>
    <mergeCell ref="B106:C106"/>
    <mergeCell ref="D106:E106"/>
    <mergeCell ref="F135:G135"/>
    <mergeCell ref="A134:E134"/>
    <mergeCell ref="F134:G134"/>
    <mergeCell ref="I134:J134"/>
    <mergeCell ref="I135:J135"/>
    <mergeCell ref="A111:J111"/>
    <mergeCell ref="B126:C126"/>
    <mergeCell ref="F5:K5"/>
    <mergeCell ref="F6:K6"/>
    <mergeCell ref="A11:J11"/>
    <mergeCell ref="B132:C132"/>
    <mergeCell ref="D132:E132"/>
    <mergeCell ref="F8:K8"/>
    <mergeCell ref="B26:C26"/>
    <mergeCell ref="B113:C113"/>
    <mergeCell ref="B114:C114"/>
    <mergeCell ref="B112:C112"/>
    <mergeCell ref="F9:K9"/>
    <mergeCell ref="A108:J108"/>
    <mergeCell ref="A109:J109"/>
    <mergeCell ref="A110:J110"/>
    <mergeCell ref="A16:J16"/>
    <mergeCell ref="A21:J21"/>
    <mergeCell ref="B19:C19"/>
    <mergeCell ref="D19:E19"/>
    <mergeCell ref="B27:C27"/>
    <mergeCell ref="A22:J22"/>
    <mergeCell ref="F2:K2"/>
    <mergeCell ref="F1:K1"/>
    <mergeCell ref="F4:I4"/>
    <mergeCell ref="B18:C18"/>
    <mergeCell ref="D18:E18"/>
    <mergeCell ref="A13:J13"/>
    <mergeCell ref="F7:K7"/>
    <mergeCell ref="A12:J12"/>
    <mergeCell ref="A14:J14"/>
    <mergeCell ref="A15:J15"/>
    <mergeCell ref="A23:J23"/>
    <mergeCell ref="A24:J24"/>
    <mergeCell ref="A25:J25"/>
    <mergeCell ref="D26:E26"/>
    <mergeCell ref="D112:E112"/>
    <mergeCell ref="D114:E114"/>
    <mergeCell ref="D113:E113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102:E102"/>
    <mergeCell ref="D89:E89"/>
    <mergeCell ref="D90:E90"/>
    <mergeCell ref="D91:E91"/>
    <mergeCell ref="D92:E92"/>
    <mergeCell ref="D93:E93"/>
    <mergeCell ref="D94:E94"/>
    <mergeCell ref="D103:E103"/>
    <mergeCell ref="D95:E95"/>
    <mergeCell ref="D96:E96"/>
    <mergeCell ref="D97:E97"/>
    <mergeCell ref="D104:E104"/>
    <mergeCell ref="D105:E105"/>
    <mergeCell ref="D98:E98"/>
    <mergeCell ref="D99:E99"/>
    <mergeCell ref="D100:E100"/>
    <mergeCell ref="D101:E101"/>
  </mergeCells>
  <printOptions horizontalCentered="1"/>
  <pageMargins left="0.1968503937007874" right="0.1968503937007874" top="0.3937007874015748" bottom="0.6692913385826772" header="0.5118110236220472" footer="0.1968503937007874"/>
  <pageSetup horizontalDpi="600" verticalDpi="600" orientation="landscape" paperSize="9" scale="95" r:id="rId1"/>
  <headerFooter scaleWithDoc="0"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cheneshev</cp:lastModifiedBy>
  <cp:lastPrinted>2018-04-02T06:41:38Z</cp:lastPrinted>
  <dcterms:created xsi:type="dcterms:W3CDTF">2017-06-02T11:57:29Z</dcterms:created>
  <dcterms:modified xsi:type="dcterms:W3CDTF">2018-04-02T06:42:39Z</dcterms:modified>
  <cp:category/>
  <cp:version/>
  <cp:contentType/>
  <cp:contentStatus/>
</cp:coreProperties>
</file>